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270" windowHeight="8220" activeTab="4"/>
  </bookViews>
  <sheets>
    <sheet name="Main" sheetId="1" r:id="rId1"/>
    <sheet name="Rules" sheetId="2" r:id="rId2"/>
    <sheet name="General Raw Data" sheetId="3" r:id="rId3"/>
    <sheet name="Raw Data Section A-G" sheetId="4" r:id="rId4"/>
    <sheet name="Masterlist" sheetId="5" r:id="rId5"/>
    <sheet name="Glossary" sheetId="6" r:id="rId6"/>
  </sheets>
  <definedNames>
    <definedName name="_xlnm.Print_Area" localSheetId="2">'General Raw Data'!$B$2:$J$43</definedName>
    <definedName name="_xlnm.Print_Area" localSheetId="5">'Glossary'!$B$2:$O$592</definedName>
    <definedName name="_xlnm.Print_Area" localSheetId="0">'Main'!$A$1:$J$87</definedName>
    <definedName name="_xlnm.Print_Area" localSheetId="4">'Masterlist'!$B$2:$M$974</definedName>
    <definedName name="_xlnm.Print_Area" localSheetId="3">'Raw Data Section A-G'!$B$2:$K$149</definedName>
    <definedName name="_xlnm.Print_Area" localSheetId="1">'Rules'!$A$1:$K$56</definedName>
  </definedNames>
  <calcPr fullCalcOnLoad="1"/>
</workbook>
</file>

<file path=xl/comments3.xml><?xml version="1.0" encoding="utf-8"?>
<comments xmlns="http://schemas.openxmlformats.org/spreadsheetml/2006/main">
  <authors>
    <author>User</author>
    <author>Onies</author>
  </authors>
  <commentList>
    <comment ref="F4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Elly</t>
        </r>
      </text>
    </comment>
    <comment ref="G18" authorId="1">
      <text>
        <r>
          <rPr>
            <b/>
            <sz val="9"/>
            <rFont val="Tahoma"/>
            <family val="2"/>
          </rPr>
          <t>Prof Uda
Prof Shamim Ahmad</t>
        </r>
        <r>
          <rPr>
            <sz val="9"/>
            <rFont val="Tahoma"/>
            <family val="2"/>
          </rPr>
          <t xml:space="preserve">
</t>
        </r>
      </text>
    </comment>
    <comment ref="G20" authorId="1">
      <text>
        <r>
          <rPr>
            <b/>
            <sz val="9"/>
            <rFont val="Tahoma"/>
            <family val="2"/>
          </rPr>
          <t>Dr Nazree</t>
        </r>
        <r>
          <rPr>
            <sz val="9"/>
            <rFont val="Tahoma"/>
            <family val="2"/>
          </rPr>
          <t xml:space="preserve">
</t>
        </r>
      </text>
    </comment>
    <comment ref="F21" authorId="1">
      <text>
        <r>
          <rPr>
            <b/>
            <sz val="9"/>
            <rFont val="Tahoma"/>
            <family val="2"/>
          </rPr>
          <t>Ruslinda, M.Nuzaihan, Nur Hamidah</t>
        </r>
        <r>
          <rPr>
            <sz val="9"/>
            <rFont val="Tahoma"/>
            <family val="2"/>
          </rPr>
          <t xml:space="preserve">
</t>
        </r>
      </text>
    </comment>
    <comment ref="H21" authorId="1">
      <text>
        <r>
          <rPr>
            <sz val="9"/>
            <rFont val="Tahoma"/>
            <family val="2"/>
          </rPr>
          <t xml:space="preserve">Ruslinda persuing PhD.
</t>
        </r>
      </text>
    </comment>
    <comment ref="G24" authorId="1">
      <text>
        <r>
          <rPr>
            <b/>
            <sz val="9"/>
            <rFont val="Tahoma"/>
            <family val="2"/>
          </rPr>
          <t>Including Prof Shamim Ahmad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CompaQ</author>
    <author>User</author>
  </authors>
  <commentList>
    <comment ref="G97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BioNexus</t>
        </r>
      </text>
    </comment>
    <comment ref="I98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WetBench 4500
JEOL 700</t>
        </r>
      </text>
    </comment>
    <comment ref="H98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Wafer scribber</t>
        </r>
      </text>
    </comment>
    <comment ref="G98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Books from Adscitech sdn bhd</t>
        </r>
      </text>
    </comment>
    <comment ref="I107" authorId="0">
      <text>
        <r>
          <rPr>
            <b/>
            <sz val="9"/>
            <rFont val="Tahoma"/>
            <family val="2"/>
          </rPr>
          <t>CompaQ:</t>
        </r>
        <r>
          <rPr>
            <sz val="9"/>
            <rFont val="Tahoma"/>
            <family val="2"/>
          </rPr>
          <t xml:space="preserve">
Dr Nazree, Roslinda, Hamidah (Meyya), Prof Yarub, Prof Uda.(Ali Reshak)</t>
        </r>
      </text>
    </comment>
    <comment ref="I105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BGM DR Meyya x1 Seminar, x1 Workshop
BGM Ali Reshak x 2</t>
        </r>
      </text>
    </comment>
    <comment ref="I110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Workshop BGM 2 days. 5 feloows + 2 technical staff.</t>
        </r>
      </text>
    </comment>
    <comment ref="I114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BioNexus to Raith
BioNexus to Institute of nanoelectronic Romania (Prof Uda/Nuzaihan/Hamidah)
</t>
        </r>
      </text>
    </comment>
    <comment ref="I117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Hamidah (JENESYS)</t>
        </r>
      </text>
    </comment>
    <comment ref="I122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BGM X 2 (Dr Meyya, Ali Reshak), South Bohemia University, Czech Rep.</t>
        </r>
      </text>
    </comment>
    <comment ref="H122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BioNexus</t>
        </r>
      </text>
    </comment>
    <comment ref="H123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BioNexus Raith </t>
        </r>
      </text>
    </comment>
    <comment ref="I123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dr meyya x2 
Ali Reshak x2
BioNexus  Romania x1</t>
        </r>
      </text>
    </comment>
    <comment ref="I128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Material Workshop USM
Lithography Workshop Raith Asia.
BGM Dr Meyya.</t>
        </r>
      </text>
    </comment>
    <comment ref="E125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Project IRPA-MOSTI</t>
        </r>
      </text>
    </comment>
    <comment ref="G125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Project IRPA-MOSTI</t>
        </r>
      </text>
    </comment>
    <comment ref="H125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Project IRPA-MOSTI</t>
        </r>
      </text>
    </comment>
    <comment ref="H126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MARA KKTM Semicon Course. Prof Uda, Nuzaihan, Dr Uda, Hamidah, Roslinda, Emi</t>
        </r>
      </text>
    </comment>
    <comment ref="I129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Eaqub -UPM PhD.</t>
        </r>
      </text>
    </comment>
    <comment ref="I137" authorId="0">
      <text>
        <r>
          <rPr>
            <b/>
            <sz val="9"/>
            <rFont val="Tahoma"/>
            <family val="0"/>
          </rPr>
          <t>CompaQ:</t>
        </r>
        <r>
          <rPr>
            <sz val="9"/>
            <rFont val="Tahoma"/>
            <family val="0"/>
          </rPr>
          <t xml:space="preserve">
Hamidah (JENESYS)</t>
        </r>
      </text>
    </comment>
    <comment ref="H1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Mara KKTM:
Prof Uda
Aan
Hamidah
Dr Nazree
Emi Azri
Jasni Ismail
Roslinda</t>
        </r>
      </text>
    </comment>
    <comment ref="I13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Dr Meyya Workshop:
5 fellows
2 Technical staff</t>
        </r>
      </text>
    </comment>
    <comment ref="H13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 fellows + Yarub</t>
        </r>
      </text>
    </comment>
    <comment ref="I138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 fellows + Yarub</t>
        </r>
      </text>
    </comment>
  </commentList>
</comments>
</file>

<file path=xl/sharedStrings.xml><?xml version="1.0" encoding="utf-8"?>
<sst xmlns="http://schemas.openxmlformats.org/spreadsheetml/2006/main" count="4586" uniqueCount="2150">
  <si>
    <t>Virtual Instrumentation of pH Properties and CharacteristicI 58s for ISFET pH Test Kit in Real Time Mode by Using Labview Platform.Malaysian Technical Universities Conference On Engineering and Technology (MUCET2010). 28-29 June Melaka. pp. 529-532</t>
  </si>
  <si>
    <t xml:space="preserve">Proceeding </t>
  </si>
  <si>
    <t>529-532</t>
  </si>
  <si>
    <t>proceeding</t>
  </si>
  <si>
    <t>55-58</t>
  </si>
  <si>
    <t xml:space="preserve"> From Nanostructure to NanoBioChips: INEE, Experience. </t>
  </si>
  <si>
    <t>ultimedia University Engineering Society</t>
  </si>
  <si>
    <t>MESCORP Conference 2010</t>
  </si>
  <si>
    <t>Multimedia University</t>
  </si>
  <si>
    <t>Development of Carbon Nanotube based Biosensor design for Medical Diagnostics Application. Proceeding .</t>
  </si>
  <si>
    <t>ISESCO</t>
  </si>
  <si>
    <t>The 2nd ISESCO International Workshop And Conference On Nanotechnology 2010 (ICWN 2010)</t>
  </si>
  <si>
    <t xml:space="preserve">Pengesan Keranuman Buah. </t>
  </si>
  <si>
    <t>Dewan Bahasa dan Pustaka (DBP)</t>
  </si>
  <si>
    <t>9 -13pp</t>
  </si>
  <si>
    <t>Dewan Kosmik</t>
  </si>
  <si>
    <t xml:space="preserve"> UniMAP bolot empat emas pada MTE.</t>
  </si>
  <si>
    <t>Utusan Melayu Berhad</t>
  </si>
  <si>
    <t>3 Mac 2011</t>
  </si>
  <si>
    <t>KOSMO</t>
  </si>
  <si>
    <t>Mohammad Nuzaihan Md. Noor, Nurhamidah, Uda</t>
  </si>
  <si>
    <t>Nanowire formation for single electron transistor using SEM based Electron Beam Lithography (EBL) technique: Positive tone vs negative tone e-beam resist</t>
  </si>
  <si>
    <t>2006 NSTI Nanotechnology Conference and Trade Show - NSTI Nanotech 2006 Technical Proceedings</t>
  </si>
  <si>
    <t>Citation-Indexed</t>
  </si>
  <si>
    <t>Scopus</t>
  </si>
  <si>
    <t>Prof. Dr. Uda Hashim</t>
  </si>
  <si>
    <t>Reproducibility of silicon single electron quantum dot transistor</t>
  </si>
  <si>
    <t>Alignment mark architecture effect on alignment signal behavior in advanced lithography</t>
  </si>
  <si>
    <t>IEEE International Conference on Semiconductor Electronics, Proceedings, ICSE</t>
  </si>
  <si>
    <t>Characterization of robust alignment mark to improve alignment performance</t>
  </si>
  <si>
    <t>Proceedings of the IEEE/CPMT International Electronics Manufacturing Technology (IEMT) Symposium</t>
  </si>
  <si>
    <t>Characteristics of Serial Peripheral Interfaces (SPI) timing parameters for optical mouse sensor</t>
  </si>
  <si>
    <t>The characterization of power supply noise for optical mouse sensor</t>
  </si>
  <si>
    <t>Design of 100nm single-electron transistor (SET) by 2D TCAD simulation</t>
  </si>
  <si>
    <t>The effects of multiple zincation process on aluminum bond pad surface for electroless nickel immersion gold deposition</t>
  </si>
  <si>
    <t>Journal of Electronic Packaging, Transactions of the ASME</t>
  </si>
  <si>
    <t>Prof. Madya Dr. Yarub A-Douri</t>
  </si>
  <si>
    <t>Computational Materials Science</t>
  </si>
  <si>
    <t>Effect of alignment mark architecture on alignment signal behavior in advanced lithography</t>
  </si>
  <si>
    <t>International Journal of Mechanical and Materials Engineering</t>
  </si>
  <si>
    <t>Nano patterning of cone dots and nano constrictions of negative e-beam resist for single electron transistor fabrication</t>
  </si>
  <si>
    <t>Journal of Materials Science: Materials in Electronics</t>
  </si>
  <si>
    <t>Under bump metallurgy (UBM) - A technology review for flip chip packaging</t>
  </si>
  <si>
    <t>Designing of masks for quantum dot single electron transistor fabrication using E-beam nanolithography</t>
  </si>
  <si>
    <t>2007 NSTI Nanotechnology Conference and Trade Show - NSTI Nanotech 2007, Technical Proceedings</t>
  </si>
  <si>
    <t>An estimation of the energy and exergy efficiencies for the energy resources consumption in the transportation sector in Malaysia</t>
  </si>
  <si>
    <t>Energy Policy</t>
  </si>
  <si>
    <t>A systematic dry etching process for profile control of quantum dots and nanoconstrictions</t>
  </si>
  <si>
    <t>Microelectronics Journal</t>
  </si>
  <si>
    <t>Borophosphosilicate glass (BPSG) reflow characterization for submicron CMOS technology</t>
  </si>
  <si>
    <t>Sains Malaysiana</t>
  </si>
  <si>
    <t>First-principles calculations of the elastic, electronic, and optical properties of the filled skutterudites Ce Fe4 P12 and Th Fe4 P12</t>
  </si>
  <si>
    <t>Physical Review B - Condensed Matter and Materials Physics</t>
  </si>
  <si>
    <t>Ruslinda A.Rahim</t>
  </si>
  <si>
    <t>Carbon nano dots scale by focused ion beam system for MIS diode nano devices</t>
  </si>
  <si>
    <t>Surface Science</t>
  </si>
  <si>
    <t>First-principles calculations of the elastic, electronic, and optical properties of the filled skutterudites CeFe4P12 and ThFe4P12</t>
  </si>
  <si>
    <t xml:space="preserve">Physical Review B </t>
  </si>
  <si>
    <t>Non-citation indexed</t>
  </si>
  <si>
    <t>American Physical Society</t>
  </si>
  <si>
    <t>Correlation between the bulk modulus and the metallicity in semiconductors</t>
  </si>
  <si>
    <t>Research Letters in Materials Science</t>
  </si>
  <si>
    <t>Hindawi</t>
  </si>
  <si>
    <t>Electronic and structural properties of wurtzite III-V and II-VI structures</t>
  </si>
  <si>
    <t>Journal of Fundamental  Sciences</t>
  </si>
  <si>
    <t>Correlation between the ionicity and the polarity in semiconductors</t>
  </si>
  <si>
    <t>Journal of Engineering Research and Education</t>
  </si>
  <si>
    <t>Mohammad Nuzaihan Md. Noor</t>
  </si>
  <si>
    <t>Design and process development of silicon nanowire based DNA biosensor using electron beam lithography</t>
  </si>
  <si>
    <t>2008 International Conference on Electronic Design, ICED 2008</t>
  </si>
  <si>
    <t>Mask design and fabrication of LiSFET for light sensor application</t>
  </si>
  <si>
    <t>Characterization of intermetallic growth of gold ball bonds on aluminum bond pads</t>
  </si>
  <si>
    <t>Nanowire conductance biosensor by spacer patterning lithography technique for DNA hybridization detection: Design and fabrication method</t>
  </si>
  <si>
    <t>Silicon nitride gate ISFET fabrication based on four mask layers using standard MOSFET technology</t>
  </si>
  <si>
    <t>Design and fabrication of Nanowire-based conductance biosensor using spacer patterning technique</t>
  </si>
  <si>
    <t>Thermal aging study at 150 Â°C and 200 Â°C: Gold ball bonds to aluminum bond pad</t>
  </si>
  <si>
    <t>Proceedings - Electrochemical Society</t>
  </si>
  <si>
    <t>A simple oxidation technique for quantum dot dimension shrinkage and tunnel barriers generation</t>
  </si>
  <si>
    <t>Fabrication and characterization of Si quantum dots and SiO2 tunnel barriers grown by a controlled oxidation process</t>
  </si>
  <si>
    <t>Nanotechnology</t>
  </si>
  <si>
    <t>Optical investigations using ultra-soft pseudopotential calculations of Si0.5Ge0.5 alloy</t>
  </si>
  <si>
    <t>Solid State Communications</t>
  </si>
  <si>
    <t>Swift heavy ion effects in gallium nitride</t>
  </si>
  <si>
    <t>International Journal of Nanoelectronics and Materials</t>
  </si>
  <si>
    <t>Chemoenzymatic and microbial dynamic kinetic resolutions</t>
  </si>
  <si>
    <t>Chirality</t>
  </si>
  <si>
    <t>Development of nanogap automated permittivity measurement system for DNA hybridization detection kit</t>
  </si>
  <si>
    <t>International Conference for Technical Postgraduates 2009, TECHPOS 2009</t>
  </si>
  <si>
    <t>A silicon-oxide-silicon vertically separated electrode nanogap device structure</t>
  </si>
  <si>
    <t>AIP Conference Proceedings</t>
  </si>
  <si>
    <t>CdS film thickness characterization by R.F. magnetron sputtering</t>
  </si>
  <si>
    <t>Organic thin film transistor memories with carbon nanodots fabricated by focused ion beam chemical vapor deposition</t>
  </si>
  <si>
    <t>Nanowire formation using electron beam lithography</t>
  </si>
  <si>
    <t>Electrode design and planar uniformity of anodically etched small area porous silicon</t>
  </si>
  <si>
    <t>Pressure effect on Si quantum-dot potential</t>
  </si>
  <si>
    <t>Design of digital display system for ISFET pH sensor by using PIC microcontroller unit (MCU)</t>
  </si>
  <si>
    <t>2009 1st Asia Symposium on Quality Electronic Design, ASQED 2009</t>
  </si>
  <si>
    <t>Nano-silver microcavity enhanced UV GaN light emitter</t>
  </si>
  <si>
    <t>International Journal of Nanomanufacturing</t>
  </si>
  <si>
    <t>Statistical design of ultra-thin SiO2 for nanodevices</t>
  </si>
  <si>
    <t>Structural, elastic, electronic, optical and thermal properties of c-SiGe2N4</t>
  </si>
  <si>
    <t>European Physical Journal B</t>
  </si>
  <si>
    <t>Electronic properties of orthorhombic LiGaS2 and LiGaSe 2</t>
  </si>
  <si>
    <t>Applied Physics A: Materials Science and Processing</t>
  </si>
  <si>
    <t>Defining of vinyl functional organic inorganic hybrid sol gel materials for fabrication of integrated optical circuits.</t>
  </si>
  <si>
    <t>Accepted for Elsevier Journal of Optical Materials</t>
  </si>
  <si>
    <t xml:space="preserve">Optical transmittance of organic inorganic hybrid thin film materials at NIR for photonic waveguide applications. </t>
  </si>
  <si>
    <t>Journal of Non-Crystalline Solids</t>
  </si>
  <si>
    <t>Micropatterning of organic-inorganic hybrid sol gel film with incorporation of chelated titanium alkoxides for fabrication of intergrated optical circuits</t>
  </si>
  <si>
    <t>Journal of Sol-Gel Science and Technology</t>
  </si>
  <si>
    <t>Photochromism of 6-nitro BIPs in organic nanomatrix siloxane system derived from vinylic functional triethoxysilane.</t>
  </si>
  <si>
    <t xml:space="preserve">Journal of Nano Research </t>
  </si>
  <si>
    <t xml:space="preserve">Shallow junction determination and boron profiling using electrochemical capacitance voltage (ECV).  </t>
  </si>
  <si>
    <t>Jurnal Fizik Malaysia</t>
  </si>
  <si>
    <t>Prof Dr. Uda Hashim</t>
  </si>
  <si>
    <t>Design of digital display for ISFET pH sensor by using PIC microcontroller</t>
  </si>
  <si>
    <t>MASAUM Journal of Basic and Applied Sciences</t>
  </si>
  <si>
    <t xml:space="preserve">Design of hand-held ISFET pH meter based on embedded system </t>
  </si>
  <si>
    <t>MASAUM Journal of Computing</t>
  </si>
  <si>
    <t>MASAUM Network</t>
  </si>
  <si>
    <t xml:space="preserve">Investigation of the absorption coefficient, refractive index, energy band gap, and film thickness for Al0.11Ga0.89N, Al0.03Ga0.97N, and GaN by optical transmission method. </t>
  </si>
  <si>
    <t xml:space="preserve">International  Journal Nanoelectronics and Materials </t>
  </si>
  <si>
    <t>Optical properties on rapid densification of SiO2:TiO2 thin film prepared by sol gel-spin coating technique</t>
  </si>
  <si>
    <t>International Journal of Microengineering and Nanoelectronics</t>
  </si>
  <si>
    <t xml:space="preserve">Design and fabrication of quantum dot single electron transistor structure using e-beam nanolithography. </t>
  </si>
  <si>
    <t>International Journal Nanoelectronincs and Materials</t>
  </si>
  <si>
    <t xml:space="preserve">Alignment system in mix and match lithography for realization of nano- and micrometer structures. </t>
  </si>
  <si>
    <t>Serials Publications</t>
  </si>
  <si>
    <t xml:space="preserve">Application of synopsys’ taurus TCAD in developing CMOS fabrication process module. </t>
  </si>
  <si>
    <t xml:space="preserve">International Journal Nanoelectronics and Materials </t>
  </si>
  <si>
    <t>Between multimedia presentation and simulation: new paradigm or new approach in engineering education</t>
  </si>
  <si>
    <t>Electronic and positronic studies of zinc-blend boron phosphide BP under pressure</t>
  </si>
  <si>
    <t>Development of carbon nanotube based biosensor fabrication for medical diagnostics application</t>
  </si>
  <si>
    <t>2010 International Conference on Enabling Science and Nanotechnology, ESciNano 2010 - Proceedings</t>
  </si>
  <si>
    <t>Top-down approach: Fabrication of silicon nanowires using scanning electron microscope based electron beam lithography method and inductively coupled plasma-reactive ion etching</t>
  </si>
  <si>
    <t>An ab initio study of the electronic structure and optical properties of CdS1-xTex alloys</t>
  </si>
  <si>
    <t>Solar Energy</t>
  </si>
  <si>
    <t>A study for optimum productivity yield in 0.16Î¼m mixed of wafer fabrication facility</t>
  </si>
  <si>
    <t>A review on the electrochemical sensors and biosensors composed of nanogaps as sensing material</t>
  </si>
  <si>
    <t>Journal of Optoelectronics and Advanced Materials</t>
  </si>
  <si>
    <t>Theoretical and experimental study towards fabrication of nanogap dielectric biosensor by reversed spacer lithography</t>
  </si>
  <si>
    <t>Aptamer-based biosensor for sensitive PDGF detection using diamond transistor</t>
  </si>
  <si>
    <t>Biosensors and Bioelectronics</t>
  </si>
  <si>
    <t>Quantum dot potential calculation of ZnxCd1-xSe</t>
  </si>
  <si>
    <t>Journal of Materials Science and Engineering</t>
  </si>
  <si>
    <t xml:space="preserve">Optical properties on rapid densification of SiO2:tiO2 thin film prepared by sol gel-spin coating technique. </t>
  </si>
  <si>
    <t xml:space="preserve">Journal of Microengineering and Nanoelectronics </t>
  </si>
  <si>
    <t>Alignment system in mix and match lithography for realization of nano and micrometer structures</t>
  </si>
  <si>
    <t>Journal of Microengineering and Nanoelectronics</t>
  </si>
  <si>
    <t>Primary study on machiability of aluminium matrix composite using WEDM</t>
  </si>
  <si>
    <t xml:space="preserve">International Journal of Engineering and Technology </t>
  </si>
  <si>
    <t>0100611</t>
  </si>
  <si>
    <t>0100027</t>
  </si>
  <si>
    <t>0100183</t>
  </si>
  <si>
    <t>0100115</t>
  </si>
  <si>
    <t>Sarjana Sains (Kejuruteraan Mikrolektronik)</t>
  </si>
  <si>
    <t>H-INDEX (mengikut data base ISI)</t>
  </si>
  <si>
    <t>Iraq</t>
  </si>
  <si>
    <t>Sangat Baik</t>
  </si>
  <si>
    <t>Nur Hamidah Abd Halim</t>
  </si>
  <si>
    <t>(Silver, ITEX, EIS Diode for pH sensor)</t>
  </si>
  <si>
    <t>ITEX 2009 Silver Award</t>
  </si>
  <si>
    <t>Bronze Award PA-AAO Based sensor for Humidity Detection.</t>
  </si>
  <si>
    <t>ITEX 2010</t>
  </si>
  <si>
    <t>Bronze Award (Nano StructureAAO Soil Moisture Detection)</t>
  </si>
  <si>
    <t>Ekspo R&amp;D UniMAP 2010</t>
  </si>
  <si>
    <t>Nur Hamidah Abd Halim (Co-Researcher)</t>
  </si>
  <si>
    <t>Bronze Award (Chemical sensor for Biomedical Application)</t>
  </si>
  <si>
    <t>Gold Award (iENA2010, Nuremberg)</t>
  </si>
  <si>
    <t>Nuremberg iENA 2010</t>
  </si>
  <si>
    <t>JTM MARA Tenaga Pengajar dalam Program 5-Day Introductory Course on Microelectronic Fabricaton – Jabatan Tenaga Manusia ( Co Organizer)</t>
  </si>
  <si>
    <t>INSEP PROGRAM Tenaga Pengajar dalam Program 5-Day Introductory Course on Microelectronic Fabricaton – Jabatan Tenaga Manusia (Co Organizer)</t>
  </si>
  <si>
    <t>BioNexus Partners Programme (MOSTI)</t>
  </si>
  <si>
    <t>ISO 17025</t>
  </si>
  <si>
    <t>Husnen Abed</t>
  </si>
  <si>
    <t>Ahmed Saleem Oleiwi Al-Khuzaie</t>
  </si>
  <si>
    <t>Mohammed Jasim Mohammed</t>
  </si>
  <si>
    <t>Muhammad Asyraf Ahmad Zulkifli</t>
  </si>
  <si>
    <t>B.Sc</t>
  </si>
  <si>
    <t xml:space="preserve">    /</t>
  </si>
  <si>
    <t>Atomic Force Microscope</t>
  </si>
  <si>
    <t>IC-CV Tester</t>
  </si>
  <si>
    <t>Mini SIM</t>
  </si>
  <si>
    <t>XRD</t>
  </si>
  <si>
    <t>Rapid Thermal Anealing</t>
  </si>
  <si>
    <t xml:space="preserve">Peralatan Wafer scribber </t>
  </si>
  <si>
    <t>1 Julai 2009</t>
  </si>
  <si>
    <t>Elley Nadia binti Elliazri</t>
  </si>
  <si>
    <t>0401114</t>
  </si>
  <si>
    <t>B.Eng</t>
  </si>
  <si>
    <t>Pegawai Tadbir</t>
  </si>
  <si>
    <t>OSHA</t>
  </si>
  <si>
    <t>INEE/PPK Mikroelektronik</t>
  </si>
  <si>
    <t>PPK Bahan</t>
  </si>
  <si>
    <t>Sijil Politeknik</t>
  </si>
  <si>
    <r>
      <t>EXPO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PENYELIDIKAN INNOVASI ISLAM</t>
    </r>
  </si>
  <si>
    <r>
      <t>GENEVA 38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International Exhibition of Invention</t>
    </r>
  </si>
  <si>
    <r>
      <t>GENEVA 34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International Exhibition of Invention </t>
    </r>
  </si>
  <si>
    <t xml:space="preserve">Design and Fabrication of Nanowire-Based Conductance Biosensor using Spacer Patterning Technique. </t>
  </si>
  <si>
    <t>71-80</t>
  </si>
  <si>
    <t>Biosensors.</t>
  </si>
  <si>
    <t>Intech</t>
  </si>
  <si>
    <t>ISBN-978-953-7619-22-2,</t>
  </si>
  <si>
    <t>“Quantum dot modeling of semiconductors”, in: Ali H. Reshak (Editor),   © 2009 pp. 55-70 I</t>
  </si>
  <si>
    <t>55-701</t>
  </si>
  <si>
    <t>Advances in condensed matter physics,</t>
  </si>
  <si>
    <t>Research Signpost, India.</t>
  </si>
  <si>
    <t xml:space="preserve">ISBN: 978-81-308-0336-4 </t>
  </si>
  <si>
    <t>Nurhamidah</t>
  </si>
  <si>
    <t xml:space="preserve">Electron Beam Lithography Process Optimization: Effect of Dose on Pattern Line Widths. </t>
  </si>
  <si>
    <t>Proceeding</t>
  </si>
  <si>
    <t>Malaysian Solid State Society</t>
  </si>
  <si>
    <t>International Conferences  on Solid State Science ICSSST 2006</t>
  </si>
  <si>
    <t>KL</t>
  </si>
  <si>
    <t xml:space="preserve"> Advanced Analytical Tools in KUKUM’s Microelectronics Laboratory.</t>
  </si>
  <si>
    <t>National Seminar on Sciences Tecnology and  Social Sciences (STSS2006)</t>
  </si>
  <si>
    <t>Nanostructure Formation Using Scanning Electron Microscope (SEM) Based E-Beam Lithography (Ebl) Technique: Wet Etch Profile.</t>
  </si>
  <si>
    <t>Malaysian Microscopy Society/KUSTEM (UMT)</t>
  </si>
  <si>
    <t>43-44</t>
  </si>
  <si>
    <t>The 10th Scientific Conference of The Electron Microscopy Society Malaysia</t>
  </si>
  <si>
    <t>Terengganu</t>
  </si>
  <si>
    <t xml:space="preserve">KUKUM Micro Fabrication Cleanroom Setup For Teaching Undergraduate Microelectronic Engineering Program. </t>
  </si>
  <si>
    <t>USM</t>
  </si>
  <si>
    <t>The International Conference on Science and Technology (ICSTIE2006); Application in Industry and Education</t>
  </si>
  <si>
    <t>Penang</t>
  </si>
  <si>
    <t xml:space="preserve">PMMA Resist Optimization of Quantum Dot of Single Electron Transistor (SET). </t>
  </si>
  <si>
    <t>ITB</t>
  </si>
  <si>
    <t>80-84</t>
  </si>
  <si>
    <t>The International Conference on Mathematics and Natural Science</t>
  </si>
  <si>
    <t>Bandung Indonesia</t>
  </si>
  <si>
    <t>The Characteristic of Serial Peripheral Interfaces (SPI) Timing Parameters for Optical Mouse Sensor.</t>
  </si>
  <si>
    <t>IEEE</t>
  </si>
  <si>
    <t>576-582</t>
  </si>
  <si>
    <t>2006 IEEE International Conference on Semiconductor Electronics (ICSE2006)</t>
  </si>
  <si>
    <t xml:space="preserve">A Review Of Silicon-On-Insulator Based Nanowire Single-Electron Transistor: Design And Fabrication. </t>
  </si>
  <si>
    <t>Kolej Universiti Tun Hussein Onn</t>
  </si>
  <si>
    <t>1st Malaysia Technical University Colleges Annual Conference on Engineering and Technology.</t>
  </si>
  <si>
    <t>Batu Pahat, Johor</t>
  </si>
  <si>
    <t>Simulation of NMOS in Standard CMOS Process using Synopsys’ TSUPREM-4 and MEDICI.</t>
  </si>
  <si>
    <t xml:space="preserve"> The Characterization of Power Supply Noise for Optical Mouse Sensor.</t>
  </si>
  <si>
    <t>518-523</t>
  </si>
  <si>
    <t xml:space="preserve"> International Electronic Manufacturing Technology (IEMT06).</t>
  </si>
  <si>
    <t xml:space="preserve">Characterization of Alignment Strategic to Get Optimum Alignment Performance. </t>
  </si>
  <si>
    <t>International Electronic Manufacturing Technology (IEMT06).</t>
  </si>
  <si>
    <t xml:space="preserve">KUKUM Nanofabrication Cleanroom: Efforts Towards Nanotechnology. </t>
  </si>
  <si>
    <t>Kukum</t>
  </si>
  <si>
    <t>241-248</t>
  </si>
  <si>
    <t>KUKUM Engineering Research Seminar</t>
  </si>
  <si>
    <t>Kangar, Perlis</t>
  </si>
  <si>
    <t xml:space="preserve"> Methods of Resolution Enhancement.</t>
  </si>
  <si>
    <t>227-234</t>
  </si>
  <si>
    <t>. Optimization of Negative Tone Photoresist ma-N 2403 and ma-N 2405 for Nanolithography Process.</t>
  </si>
  <si>
    <t>141-148</t>
  </si>
  <si>
    <t>Single-Electron Transistor (Set) Device Simulation Using Taurus Medici</t>
  </si>
  <si>
    <t>187-194</t>
  </si>
  <si>
    <t xml:space="preserve"> Characterization of Robust Alignment Mark to Achieve Superior Alignment Performance. </t>
  </si>
  <si>
    <t>61-68</t>
  </si>
  <si>
    <t>Cleanroom Facilities and Process Equipment Setup: An Experience and Challenge.</t>
  </si>
  <si>
    <t>147-156</t>
  </si>
  <si>
    <t>Ultra Shallow Junction Formation by Dopant Diffusion from Spin-on Dopant for Nano Devices Applications.</t>
  </si>
  <si>
    <t xml:space="preserve"> The Cu Metallization Technology For Deep Sub Micron Devices: An Overview. </t>
  </si>
  <si>
    <t>121-130</t>
  </si>
  <si>
    <t>Nur Hamidah Abd Halim, Prof Dr Uda Hashim, M.Nuzaihan Md Nor</t>
  </si>
  <si>
    <t>Mosfet Process Technology And Device Development For Teaching Microelectronic Engineering Undergraduate Programme.</t>
  </si>
  <si>
    <t>KUSTEM</t>
  </si>
  <si>
    <t>20-25</t>
  </si>
  <si>
    <t>Konvesyen Teknologi Pendidikan ke 19</t>
  </si>
  <si>
    <t>Kuala Terengganu</t>
  </si>
  <si>
    <t>Alignment Mark Architecture Effect on Alignment Signal Behavior in Advanced Lithography.</t>
  </si>
  <si>
    <t>732-739</t>
  </si>
  <si>
    <t>2006 IEEEE International Conference on Semiconductor Electronics (ICSE06)</t>
  </si>
  <si>
    <t xml:space="preserve">Design of 100 nm Single-Electron Transistor (Set) by 2D TCAD Simulations. </t>
  </si>
  <si>
    <t>367-372</t>
  </si>
  <si>
    <t xml:space="preserve">. A Practical Oriented Industry Relevent Teaching of Microelectronic Engineering In Malaysia: A Complete First Cycle Experience. </t>
  </si>
  <si>
    <t>nil</t>
  </si>
  <si>
    <t>2006 International Conference on Engineering Education (!CEE 2006)</t>
  </si>
  <si>
    <t>San Juan, Puerto Rico.</t>
  </si>
  <si>
    <t>Prof Dr Uda Hashim, M.Nuzaihan, Nur Hamidah Abd. Halim</t>
  </si>
  <si>
    <t xml:space="preserve"> An Undergraduate Microchip Fabrication Facility In KUKUM. Submitted for </t>
  </si>
  <si>
    <t xml:space="preserve">5th Annual Conference Management in Construction Researches Association (MICRA2006).  </t>
  </si>
  <si>
    <t>Kuala Lumpur.</t>
  </si>
  <si>
    <t xml:space="preserve">Ultra Shallow Junctions Formation For Nano Devices Applications. </t>
  </si>
  <si>
    <t>China</t>
  </si>
  <si>
    <t>The 6th International Workshop on Junction Technology, Shanghai, China.</t>
  </si>
  <si>
    <t>Sanghai, China</t>
  </si>
  <si>
    <t>Simulation of Ultra Shallow Junction Formation by Boron Diffusion From SOD into Silicon through Polysilicon Layer.</t>
  </si>
  <si>
    <t>UM</t>
  </si>
  <si>
    <t>106-108</t>
  </si>
  <si>
    <t xml:space="preserve"> The 4rd National Technical Postgraduate Symposium 2006 (TECHPOS 06). </t>
  </si>
  <si>
    <t>Petaling Jaya, Selangor. 15-16 May 2006</t>
  </si>
  <si>
    <t xml:space="preserve"> Simulation of Ultra Shallow Junctions Formation For Nano Devices Applications By Dopant Diffusion From Spin On Glasses. </t>
  </si>
  <si>
    <t xml:space="preserve"> International Conference of SEMICON Singapore</t>
  </si>
  <si>
    <t>Singapore. May 2006.</t>
  </si>
  <si>
    <t xml:space="preserve"> Development of Silicon Single Electron Transistor in Viewpoint of Design and Fabrication Technology. </t>
  </si>
  <si>
    <t>47-54</t>
  </si>
  <si>
    <t xml:space="preserve">Characterization of Ultra thin Film Gate Oxide Using AFM. </t>
  </si>
  <si>
    <t>Simulation of Ultra Shallow Junction Formation by Dopant Diffusion</t>
  </si>
  <si>
    <t>132-133.</t>
  </si>
  <si>
    <t>The 4th International Symposium on Nanotechnology (Japan NANO 2006)</t>
  </si>
  <si>
    <t>Tokyo, Japan. Feb 2006.</t>
  </si>
  <si>
    <t xml:space="preserve"> Nanowire formation for Single Electron Transistor using SEM Based Electron Beam Lithography (EBL) Technique: Positive Tone Vs Negative Tone E-beam Resist. Proceeding </t>
  </si>
  <si>
    <t>NSTI</t>
  </si>
  <si>
    <t>266-269.</t>
  </si>
  <si>
    <t xml:space="preserve">NSTI Nanotech 2006. </t>
  </si>
  <si>
    <t>Boston, Massachusetts, USA.</t>
  </si>
  <si>
    <t xml:space="preserve">The Reproducibility of Design Of Silicon Single Electron Quantum Dots Transistor. </t>
  </si>
  <si>
    <t>53-38</t>
  </si>
  <si>
    <t xml:space="preserve">Simulation of Ultra Shallow Junction Formation by Dopant Diffusion from Spin on Glasses. Submitted and accepted for </t>
  </si>
  <si>
    <t xml:space="preserve">Technological and Social Sciences National Seminar. </t>
  </si>
  <si>
    <t>Kuantan, Pahang</t>
  </si>
  <si>
    <t xml:space="preserve">Process Development of Single Electron Transistor (SET’s) Based on Silicon-on Insulator (SOI). </t>
  </si>
  <si>
    <t>Jordan Gov.</t>
  </si>
  <si>
    <t>417-421</t>
  </si>
  <si>
    <t xml:space="preserve"> Sixth Jordanian International Electrical and Electronics Engineering Conference (JIEEEC06).</t>
  </si>
  <si>
    <t>Amman, Jordan</t>
  </si>
  <si>
    <t xml:space="preserve"> Requirements For Design And Fabrication Of Silicon Single Electron Transistors Based On Its Applications. </t>
  </si>
  <si>
    <t>26-32</t>
  </si>
  <si>
    <t>International Conference On MEMS And Nano Technology (ICMN06)</t>
  </si>
  <si>
    <t xml:space="preserve">Ultra Shallow Junction Formation by Dopant Diffusion from Spin-on Dopant for Nano Devices Applications. </t>
  </si>
  <si>
    <t>KUKUM</t>
  </si>
  <si>
    <t>Seminar Penyelidikan Kejuruteraan KUKUM 2006</t>
  </si>
  <si>
    <t xml:space="preserve">Periodicity Of Coulomb Blockade Oscillation In Single Electron Transistor. </t>
  </si>
  <si>
    <t>KUTKM</t>
  </si>
  <si>
    <t>National Seminar on Science and Its Applications in Industry (SSASI 2006)</t>
  </si>
  <si>
    <t>Melaka</t>
  </si>
  <si>
    <t>Mohammad Nuzaihan Md Noor, Prof Dr Uda Hashim, Nur Hamidah Abd. Halim</t>
  </si>
  <si>
    <t xml:space="preserve"> “Nanowires” Extended abstract of One-Day Seminar On Nanotechnology, Nanomig2006, USM, 67-70.</t>
  </si>
  <si>
    <t>67-70</t>
  </si>
  <si>
    <t xml:space="preserve">One day Seminar on Nanotechnology, NanoMIG </t>
  </si>
  <si>
    <t>M.Nuzaihan, Nur Hamidah Abdul Halim</t>
  </si>
  <si>
    <t>“KUKUM Nano Fabrication Cleanroom: Efforts Towards Nanotechnology”, Seminar Penyelidikan Kejuruteraan KUKUM 2006.</t>
  </si>
  <si>
    <t>Nur Hamidah Abd Halim, Prof Uda Hashim, M.Nuzaihan Md Nor</t>
  </si>
  <si>
    <t>Electron Beam Lithography Process Optimization: Effectof electron Dose to the Pattern Line Widths</t>
  </si>
  <si>
    <t>290-291</t>
  </si>
  <si>
    <t>The Second International Conference on Solid State Science and Technology 2006 (ICSSST2006)</t>
  </si>
  <si>
    <t>Erosion corrosion of PM Aluminium Reinforced with Alumina Saffil in NaCI and sand solution</t>
  </si>
  <si>
    <t>UTM</t>
  </si>
  <si>
    <t>National Metallurgical Conferences 2007 (NMC 2007)</t>
  </si>
  <si>
    <t>Prince Crown Hotel, JB</t>
  </si>
  <si>
    <t>Fabrication Of Silicon Nanostructure by Spacer Patterning Lithography.</t>
  </si>
  <si>
    <t>187-189</t>
  </si>
  <si>
    <t>IEEE Regional Sysposium on Microelectronics (RSM 2007)</t>
  </si>
  <si>
    <t>Design and Fabrications Of Nanogap Capacitor Biosensor.</t>
  </si>
  <si>
    <t>139-145</t>
  </si>
  <si>
    <t xml:space="preserve">Silicon Etch Characterization and Optimization Using KOH Chemical Solution for Lithography Alignment Mark Formation. </t>
  </si>
  <si>
    <t>197-199</t>
  </si>
  <si>
    <t xml:space="preserve">Mask Design and Fabrication Process Development of the Light Sensing MOSFET (LiSFET). </t>
  </si>
  <si>
    <t>191-196</t>
  </si>
  <si>
    <t xml:space="preserve"> Fabrication of silicon-on-insulator (SOI) Vertical Electrode Nanogap.</t>
  </si>
  <si>
    <t>554-556</t>
  </si>
  <si>
    <t xml:space="preserve">Low Cost Mask Processing Technology Concept for Large Dimension ISFET Fabrication. </t>
  </si>
  <si>
    <t>150-152</t>
  </si>
  <si>
    <t>Designing of Masks for Quantum Dot Transistor Fabrication using SEM-Based-EBL System.</t>
  </si>
  <si>
    <t>163-167</t>
  </si>
  <si>
    <t>Nanowire.</t>
  </si>
  <si>
    <t>NanoTech Malaysia 2007</t>
  </si>
  <si>
    <t>KLCC, KL</t>
  </si>
  <si>
    <t xml:space="preserve">Design and Fabrication of Quantum Dot Single Electron Transistor. </t>
  </si>
  <si>
    <t xml:space="preserve">CMOS Based Sensors Research at UniMAP: CMOS ISFET. </t>
  </si>
  <si>
    <t xml:space="preserve"> 195-198.</t>
  </si>
  <si>
    <t>MJISAT2007</t>
  </si>
  <si>
    <t xml:space="preserve"> Development of N-Well CMOS Process in a University Microfabrication Laboratory. </t>
  </si>
  <si>
    <t>51-55</t>
  </si>
  <si>
    <t>RCEE 2007</t>
  </si>
  <si>
    <t>Johor Bahru</t>
  </si>
  <si>
    <t xml:space="preserve">Microelectronics Teaching Environment at University Malaysia Perlis. </t>
  </si>
  <si>
    <t>69-74</t>
  </si>
  <si>
    <t>Single Electron Transistor Structure Characterization Using Scanning Probe Microscopy.</t>
  </si>
  <si>
    <t xml:space="preserve">Regional Annual Fundemental Science Conference (RAFSS 2007), </t>
  </si>
  <si>
    <t>UTM Skudai Johor.</t>
  </si>
  <si>
    <t>Simple Etching Technique of Silicon Nano-structures Using Inductive Coupled Plasma Process</t>
  </si>
  <si>
    <t>UKM</t>
  </si>
  <si>
    <t>The ISESCO International Workshop and Conference on Nanotechnology (IWCN2007)</t>
  </si>
  <si>
    <t>UKM Bangi</t>
  </si>
  <si>
    <t xml:space="preserve">Design and Fabrication of Nanogap Dielectric Biosensor by Reversed Spacer Lithography. </t>
  </si>
  <si>
    <t xml:space="preserve"> Development of CISFET Based Biosensor for Biomedical Applications. </t>
  </si>
  <si>
    <t>Russia</t>
  </si>
  <si>
    <t>136-137</t>
  </si>
  <si>
    <t>The International Symposium on Olfaction and Electronic Nose</t>
  </si>
  <si>
    <t>St. Petersburg, Rusia</t>
  </si>
  <si>
    <t>KUKUM’s Industrial Training Evaluation</t>
  </si>
  <si>
    <t xml:space="preserve"> 84-89</t>
  </si>
  <si>
    <t xml:space="preserve">4th AEESEAP Regional Symposium on Engineering Education 2007 </t>
  </si>
  <si>
    <t xml:space="preserve"> CMOS ISFET Based pH Sensor Fabrication using Si3N4 Membrane: Towards Biomedical Applications.</t>
  </si>
  <si>
    <t>Sirim</t>
  </si>
  <si>
    <t>International Conference on Advanced of Materials and Nanotechnology</t>
  </si>
  <si>
    <t>Langkawi</t>
  </si>
  <si>
    <t xml:space="preserve"> The Curriculum Structure for Diploma in Microelectronic Engineering: A New Approach. </t>
  </si>
  <si>
    <t>AEESEAP</t>
  </si>
  <si>
    <t>37-40</t>
  </si>
  <si>
    <t>4th AEESEAP Regional Symposium on Engineering Education 2007</t>
  </si>
  <si>
    <t xml:space="preserve">Theoritical and Experimental Study Towards Fabrication of Nanogap Dielectric Biosensor Reversed Spacer Lithography. </t>
  </si>
  <si>
    <t xml:space="preserve">A Simulation Based Study On Shallow Junctions Formation. </t>
  </si>
  <si>
    <t>77-82</t>
  </si>
  <si>
    <t xml:space="preserve"> 11th Annual National Symposium on Computational Science and Engineering (ANSCSEII)</t>
  </si>
  <si>
    <t>Phuket, Thailand</t>
  </si>
  <si>
    <t xml:space="preserve">Top-Down Approach: Fabrication of Silicon Nanowires Using Scanning Electron Microcope Based Electron Beam Lithography Technique and Inductively Coupled Plasma-Reactive Ion Etching.  </t>
  </si>
  <si>
    <t>76-77</t>
  </si>
  <si>
    <t xml:space="preserve">Synthesis of Silicon Nanowires using Electron Beam Lithography Technique and Inductively Coupled Plasma-Reactive Ion Etching. </t>
  </si>
  <si>
    <t>NanoTech NSTI 2007</t>
  </si>
  <si>
    <t>Santa Clara, USA</t>
  </si>
  <si>
    <t xml:space="preserve">Resist Mask Designs for Quantum Dot Transistor Using E-Beam Nanolithography. </t>
  </si>
  <si>
    <t xml:space="preserve"> Vol. 4, pp. 434-437.</t>
  </si>
  <si>
    <t xml:space="preserve">Nanoelectronics Research At The Northern Malaysia University College Of Engineering.  </t>
  </si>
  <si>
    <t>International Conference on Engineering and Environment (ICEE2007)</t>
  </si>
  <si>
    <t>Top Down Approach: Fabrication of Si Nanowires Using Scanning Electron Microscope (SEM) Based E-Beam Lithography (EBL) Technique and Inductively Coupled Plasma-Reactive Ion Etching</t>
  </si>
  <si>
    <t>Sirim/UiTM</t>
  </si>
  <si>
    <t>nl</t>
  </si>
  <si>
    <t>nternational Conference On Advancement Of Materials and Nanotechnology 2007, ICAMN 2007 SIRIM &amp; UITM.</t>
  </si>
  <si>
    <t>Nanotechnology Development in Malaysia: Current Status and Implementation Strategy. Proceeding . pp. 361-369. 5-6 Dec 08 K Lumpur.</t>
  </si>
  <si>
    <t>361-269</t>
  </si>
  <si>
    <t>International Conference on the Roles of the Humanities and Social Sciences in Engineering 2008. (ICoHSE08)</t>
  </si>
  <si>
    <t xml:space="preserve">Silicon Nitride Gate ISFET Fabrication Based on Four Masks Layers Using Standard MOSFET Technology. </t>
  </si>
  <si>
    <t>578-580</t>
  </si>
  <si>
    <t xml:space="preserve"> International Conference on Semiconductor Electronic 2008 (ICSE2008)</t>
  </si>
  <si>
    <t>Prof Dr Uda Hashim, M. Nuzaihan Md Nor</t>
  </si>
  <si>
    <t xml:space="preserve"> Design and Process Development of Silicon Nanowire-Based DNA Biosensor using Electron Beam Lithography</t>
  </si>
  <si>
    <t>International Conference on Electronic Design 2008 (ICED-2008)</t>
  </si>
  <si>
    <t>Park Royal Hotel, Pulau Pinang</t>
  </si>
  <si>
    <t>Mask Design and Fabrication of LiSFET for Light Sensor Application</t>
  </si>
  <si>
    <t>Design and Fabrication of Nanowire-Based Conductance Biosensor using Spacer Patterning Technique</t>
  </si>
  <si>
    <t>P.M. Dr Yarub Al Douri, Prof Dr Uda Hashim</t>
  </si>
  <si>
    <t>Pressure Effect on Quantum-Dot Potential</t>
  </si>
  <si>
    <t>International Conference on Nanoscience and Nanotechnology 2008 (NANO-SciTech-2008)</t>
  </si>
  <si>
    <t>UiTM, Shah Alam</t>
  </si>
  <si>
    <t>Electrode Design and Planar Uniformity of Anodically Etched Small Area Porous Silicon</t>
  </si>
  <si>
    <t>Organic Thin Film Transistor Memories with Carbon Nanodots Fabricated By Focused Ion Beam Chemical Vapor Deposition</t>
  </si>
  <si>
    <t>Ruslinda A Rahim, Prof Dr Uda Hashim</t>
  </si>
  <si>
    <t xml:space="preserve"> A Silicon-Oxide-Silicon Vertically Separated Electrode Nanogap Device Structure</t>
  </si>
  <si>
    <t>Prof Dr Uda Hashim, M.Nuzaihan</t>
  </si>
  <si>
    <t xml:space="preserve">Nanowire Formation Using Electron Beam Lithography, </t>
  </si>
  <si>
    <t xml:space="preserve"> Photolithography Process For Nanogap Patterning</t>
  </si>
  <si>
    <t xml:space="preserve">CdS Film Thickness Characterization By RF Magnetron Sputtering, </t>
  </si>
  <si>
    <t>Fabrication Of A Nanowire-Based Conductance Biosensor Using Etch-Back Process Lithography</t>
  </si>
  <si>
    <t>Prof Dr Uda Hashim, P.M. Dr Yarub Al-Douri</t>
  </si>
  <si>
    <t xml:space="preserve">Pressure Effect on Si Quantum Dot Potential. </t>
  </si>
  <si>
    <t xml:space="preserve"> Nanowire Conductance Biosensor by Spacer Patterning Lithography Technique for DNA Hybridization Detection: Design and Fabrication Method. </t>
  </si>
  <si>
    <t>International Electronic Manufacturing Technology 2008(IEMT2008).</t>
  </si>
  <si>
    <t xml:space="preserve">The Effect Of Substrate Temperature On The Resistivity Properties Of R.F. Magnetron Sputtering CDS Film. </t>
  </si>
  <si>
    <t>International Conference of Functional Material (ICFM 2008)</t>
  </si>
  <si>
    <t>Shah Alam</t>
  </si>
  <si>
    <t xml:space="preserve"> Fabrication of Silicon-on-insulator vertical electrode nanogap for protein detection. </t>
  </si>
  <si>
    <t>UniMAP-PSU Research Collabration Seminar</t>
  </si>
  <si>
    <t xml:space="preserve"> Mask Design and Fabrication Process Development of the Light Sensing MOSFET (LisFET). </t>
  </si>
  <si>
    <t xml:space="preserve"> Design, Fabrication and Characterization of ISFETs Using N-Well CMOS Technology for pH Measurement. </t>
  </si>
  <si>
    <t xml:space="preserve"> Thermal Aging Study At 150 °C And 200 °C: Gold Ball Bonds To Aluminum Bond Pad. </t>
  </si>
  <si>
    <t>633-640</t>
  </si>
  <si>
    <t>The  7th International Semiconductor Technology Conference (ISTC 2008)</t>
  </si>
  <si>
    <t>633-636</t>
  </si>
  <si>
    <t>Electrochemical Society PV 2008</t>
  </si>
  <si>
    <t xml:space="preserve"> Effect of RF Sputtering and Temperature on the Composition of CdS Thin Film and Growth. </t>
  </si>
  <si>
    <t>Unimap</t>
  </si>
  <si>
    <t>Vol.2. pp 459-462</t>
  </si>
  <si>
    <t>Malaysian Technical University Conferences on Engineering Technology</t>
  </si>
  <si>
    <t xml:space="preserve"> Modeling of Metal-Insulator-Semiconductor for Silicon Nitride ISFET Fabrication. </t>
  </si>
  <si>
    <t>Vol.1, pp 94-96</t>
  </si>
  <si>
    <t xml:space="preserve"> Formation of the Vertical Electrode Nanogap by ICP-RIE and Wet Etching of Buffered Hydrofluoric Acid (HF). </t>
  </si>
  <si>
    <t>Vol.2. pp 278-280</t>
  </si>
  <si>
    <t xml:space="preserve">Electron Beam Resist Optimization. </t>
  </si>
  <si>
    <t>Vol 2. pp 296-303</t>
  </si>
  <si>
    <t xml:space="preserve">Nanogap Gold Electrodes by Spacer Lithography for DNA Hybridization Detection. </t>
  </si>
  <si>
    <t>vol.2 pp 292-295</t>
  </si>
  <si>
    <t xml:space="preserve"> Temperature Sensor based on Barium Strontium Titanate Thick Films Prepared by Sol-Gel Technique. </t>
  </si>
  <si>
    <t>vol2, pp 361-364</t>
  </si>
  <si>
    <t xml:space="preserve">Nanomaterials: Invisible Threats to Human Health. </t>
  </si>
  <si>
    <t>vol 2 pp 281-283</t>
  </si>
  <si>
    <t xml:space="preserve"> Effect of Deposition Rates on Surface Morphology of gold thin films. </t>
  </si>
  <si>
    <t>vol 2. pp 274-277</t>
  </si>
  <si>
    <t xml:space="preserve">Thermal Cycling Analysis of SnAgCu and SnPb Solder Joints Reliability. </t>
  </si>
  <si>
    <t>Vol 1</t>
  </si>
  <si>
    <t>Prof Dr Uda Hashim, M. Nuzaihan M Noor,</t>
  </si>
  <si>
    <t>Nanowire Formation Using Electron Beam Lithography</t>
  </si>
  <si>
    <t>?</t>
  </si>
  <si>
    <t>504-508</t>
  </si>
  <si>
    <t>AIP Conf. Proc. NANOSCIENCE AND NANOTECHNOLOGY: International Conference on Nanoscience and Nanotechnology—2008. June 1, 2009</t>
  </si>
  <si>
    <t xml:space="preserve"> Electrode design and planar uniformity of anodically etched small area porous silicon. </t>
  </si>
  <si>
    <t>161-165</t>
  </si>
  <si>
    <t xml:space="preserve"> Organic Thin Film Transistor Memories with Carbon Nanodots Fabricated by Focused Ion Beam Chemical Vapor Deposition</t>
  </si>
  <si>
    <t>297-301</t>
  </si>
  <si>
    <t xml:space="preserve"> From Nanostructure to Nanosensor Research: INEE, UniMAP Experience.</t>
  </si>
  <si>
    <t>5th Regional Conference on Solid State Science and Technology2009 (RCSSST09)</t>
  </si>
  <si>
    <t>Bayview Hotel Penang</t>
  </si>
  <si>
    <t xml:space="preserve"> A Review of O2 Plasma Based Size Reduction for Nano Electronics Device Fabrication. </t>
  </si>
  <si>
    <t>Proceeding Abstract 25th Regional Conference on Solid State Science and Technology2009 (RCSSST09). pp. 59.</t>
  </si>
  <si>
    <t>Study on The Formation and Effect of Rare Earth Metal Content Film in Mg Alloy with anodic coating</t>
  </si>
  <si>
    <t>Prof Dr Uda Hashim, Nuzaihan Md Noor</t>
  </si>
  <si>
    <t xml:space="preserve">Fabrication of Source and Drain Structures for n-ISFET Application Review of O2 Plasma Based Size Reduction for Nano Electronics Device Fabrication. </t>
  </si>
  <si>
    <t>Proceeding .</t>
  </si>
  <si>
    <t>25th Regional Conference on Solid State Science and Technology2009 (RCSSST09). pp. 83</t>
  </si>
  <si>
    <t>The Effect of Magnesium Elements On The Nanostructure Anodized Aluminium Films.</t>
  </si>
  <si>
    <t>The 25th Regional Conference on Solid State Science and Technology2009 (RCSSST09). pp. 86.</t>
  </si>
  <si>
    <t xml:space="preserve"> A Review of O2 Plasma Based Size Reduction for Nano Electronics Device Fabrication</t>
  </si>
  <si>
    <t xml:space="preserve">The 25th Regional Conference on Solid State Science and Technology2009 (RCSSST09). </t>
  </si>
  <si>
    <t>Prof Dr Uda Hashim, M. Nuzaihan M Noor</t>
  </si>
  <si>
    <t xml:space="preserve"> Fabrication of high Contract Alignment Marks For E-Beam Lithography Using Reactive Ion Etching</t>
  </si>
  <si>
    <t xml:space="preserve"> Fabrication of Interdigitated Nanogap Biosensor for Marker Free Detection. Proceeding Abstract 25th Regional Conference on Solid State Science and Technology2009 (RCSSST09). pp. 109.</t>
  </si>
  <si>
    <t xml:space="preserve"> Design of Digital display System for ISFET pH Sensor by Using PIC Microcontroller Unit (MCU). </t>
  </si>
  <si>
    <t xml:space="preserve"> Effect of Photoinitiators on Photopolymerization of Vinyl-Functional Organic-Inorganic Hybric Sol Gel Materials. </t>
  </si>
  <si>
    <t xml:space="preserve"> SOI Based Biologically Sensitive Field-Effect Transistor (BIO-FET) for Bio Molecule Detection. </t>
  </si>
  <si>
    <t xml:space="preserve"> Simulation of Threshold Voltage for Nonvolatile Memory (NVM) Device Using Sysnopsys TCAD Software. </t>
  </si>
  <si>
    <t xml:space="preserve"> M. Nuzaihan Md Nor, Nur Hamidah Abd Halim, Mohd Hafiz Ismail, Nurul Nadia Azmi, U. Hashim.</t>
  </si>
  <si>
    <t xml:space="preserve"> Controlled fabrication of Silicon nanowires by Electron Beam Lithography and Thermal Oxidation Size Reduction. .</t>
  </si>
  <si>
    <t>Prof Uda and Ruslinda Abd Rahim</t>
  </si>
  <si>
    <t xml:space="preserve">Study of Film Peeling Problem Encountered After Solid Phase Crystallization of PECVD Deposited Amorphous Silicon. </t>
  </si>
  <si>
    <t xml:space="preserve"> Addition of Ca on The Performance of Mg-Mn Anodes by Electrochemical Corrosion Techniques</t>
  </si>
  <si>
    <t xml:space="preserve"> Study Vth Effect of Control Oxide Thickness for Nonvolatile Memory (NVM) Device Using Synopsys TCAD Simulation.</t>
  </si>
  <si>
    <t>Sirim Bhd/UiTM</t>
  </si>
  <si>
    <t>The International Conference on Nanotechnology. (ICONT-2009)</t>
  </si>
  <si>
    <t>Prof Dr Uda Hashim, M. Nuzaihan M Noor, Nurhamidah Abd Halim, Ruslinda Abd Rahim</t>
  </si>
  <si>
    <t xml:space="preserve"> Study and Analysis of Analog Signal Processing for ISFET pH Meter Test Kit by using Analog to Digital Converter (ADC). </t>
  </si>
  <si>
    <t>Prof Dr Uda Hashim,</t>
  </si>
  <si>
    <t xml:space="preserve">Fabrication And Characterization Of Nanogap Gold Electrodes Using Size Reduction Technique For Ss-Dna Immobilization And Hybridization Detection </t>
  </si>
  <si>
    <t xml:space="preserve">Prof Dr Uda Hashim, M. Nuzaihan M Noor, </t>
  </si>
  <si>
    <t xml:space="preserve">Formation of Silicon Nitride gate sensing membrane by Plasma Enhanced Chemical Vapour Deposition (PECVD). </t>
  </si>
  <si>
    <t>Prof Dr Uda Hashim, Ruslinda Abd Rahim</t>
  </si>
  <si>
    <t xml:space="preserve">Optimization and Characterization of 1 Micron Tunnel Window Floating Gate Devices. </t>
  </si>
  <si>
    <t xml:space="preserve"> Biosensor Based on Silicon Nanowire </t>
  </si>
  <si>
    <t xml:space="preserve">Label Free Electrical Detection of DNA Hybridization with Nanometer Gaps Biosensor. </t>
  </si>
  <si>
    <t xml:space="preserve"> Nanogap Biosensor for Medical Diagnostic Using Label Free Detection Technique. </t>
  </si>
  <si>
    <t>Nil</t>
  </si>
  <si>
    <t>69-76</t>
  </si>
  <si>
    <t>The Malaysian International Conferenceon Trends in BioProcess Engineeering 2009</t>
  </si>
  <si>
    <t xml:space="preserve"> Development of Nanogap Automated Permittivity Measurement System for DNA Hybridization Detection Kit.</t>
  </si>
  <si>
    <t>EE09-P3</t>
  </si>
  <si>
    <t>The International Conference of Technical Post Graduate (TechPost09)</t>
  </si>
  <si>
    <t xml:space="preserve"> Implementation Multi Objective Dispatching at Silterra Malaysia</t>
  </si>
  <si>
    <t>EP09-09-06</t>
  </si>
  <si>
    <t>The 11th Electronic Material and Packaging Conference (EMAP 2009)</t>
  </si>
  <si>
    <t xml:space="preserve">Study of the Cycle Time Behavior at Maximum Capacity Utilization in 160nm Mix Wafer Fabrication Facility. </t>
  </si>
  <si>
    <t>EP09-09-05</t>
  </si>
  <si>
    <t>Nanostructured Porous Aluminium Oxide Thin Films Formed in Mixed Solution of H3PO4 and CH3COOH</t>
  </si>
  <si>
    <t>UKM, MOSTI</t>
  </si>
  <si>
    <t>62-63</t>
  </si>
  <si>
    <t xml:space="preserve">The Nanotech Malaysia 2009 </t>
  </si>
  <si>
    <t>Kuala Lumpur Convention Centre, KL</t>
  </si>
  <si>
    <t xml:space="preserve">Fabrication of nanogap Based Dielectric Biosensor for Label-Free DNA Analysis. </t>
  </si>
  <si>
    <t>188-190</t>
  </si>
  <si>
    <t>Nanostructured photoinduced Film Matrix compaction in Unsaturated Alkyl and Aryl-Functional Silsesquaoxane.</t>
  </si>
  <si>
    <t>209-211</t>
  </si>
  <si>
    <t xml:space="preserve"> Impacts of Capital Investment towards Increasing number of Metallization in 180nm CMOS Products.  </t>
  </si>
  <si>
    <t>212-214</t>
  </si>
  <si>
    <t xml:space="preserve">Fowler-Nordheim Tunneling in the Tunnel Barrier of Floating Gate Flash Memory Cell. </t>
  </si>
  <si>
    <t>215-217</t>
  </si>
  <si>
    <t>P.M. Dr Yarub Al-Douri, Prof Dr Uda Hashim</t>
  </si>
  <si>
    <t>Pressure Effect on Si Quantum-Dot Potential</t>
  </si>
  <si>
    <t>pp 11-15</t>
  </si>
  <si>
    <t>Mohammad Nuzaihan Md Noor, Prof Dr Uda Hashim</t>
  </si>
  <si>
    <t>A Silicon-Oxide-Silicon Vertically Separated Electrode Nanogap Device Structure.</t>
  </si>
  <si>
    <t>499-503</t>
  </si>
  <si>
    <t xml:space="preserve"> CdS Film Thickness Characterization By R. F. Magnetron Sputtering</t>
  </si>
  <si>
    <t>253-258</t>
  </si>
  <si>
    <t>Design of Digital Display System for ISFET pH sensor by using PIC Microcontroller Unit (MCU)</t>
  </si>
  <si>
    <t>148-152</t>
  </si>
  <si>
    <t xml:space="preserve"> Int’l Symposium on Quality Electronic Design - Asia (ASQED 2009)</t>
  </si>
  <si>
    <t>From Micro to Nanoelectronics: INEE, UniMAP Experiences</t>
  </si>
  <si>
    <t>The Siam Physic Congress 2009</t>
  </si>
  <si>
    <t>Bangkok</t>
  </si>
  <si>
    <t>Photochromism of 6-nitro BIPs in Hybrid Sol Gel Matrix Derived from Unsaturated Alkyl Functional Triethoxysilane.</t>
  </si>
  <si>
    <t>The First International Conference on Multifunctional, Hybrid and Nanomaterials.</t>
  </si>
  <si>
    <t>france</t>
  </si>
  <si>
    <t>Micropatterning of Organic-Inorganic Hybrid Sol Gel Film with Incorporation of Chelated Titanium Alkoxides for Fabrication of Integrated Optical Circuits.</t>
  </si>
  <si>
    <t>Man-2403 Resist Development for Electron Beam Lithography Process”</t>
  </si>
  <si>
    <t xml:space="preserve">Persidangan Malaysia Technical Universities Conference on Engineering and Technology (MUCEET) 2009 </t>
  </si>
  <si>
    <t>Micro Patterning of MA-N2403 Negative Resists Using Electron Beam Lithography</t>
  </si>
  <si>
    <t>MNS-XAPPS</t>
  </si>
  <si>
    <t>Nanometerials synthesis &amp; Characterization Conference (nMSC 2009)</t>
  </si>
  <si>
    <t>Golden Horses Palace Hotel, KL</t>
  </si>
  <si>
    <t>Nanogaps formation Using Scanning Electron Microscope (SEM) Based E-Beam Lithography (EBL) Technique”</t>
  </si>
  <si>
    <t>Controlled Fabrication of Silicon Nanowires by EBL and Thermal Oxidation Size Reduction</t>
  </si>
  <si>
    <t>25th Regional Conference on Solid State Science &amp; Technology 2009 (RCSSST 09)</t>
  </si>
  <si>
    <t xml:space="preserve"> A Reactive Ion Etching of Metal Oxide Surface Process Model Based on Densitiy Functional Theory Calculations</t>
  </si>
  <si>
    <t>Tokyo Universiti</t>
  </si>
  <si>
    <t>International Conferences Symposium of Electronic Structure Calculation</t>
  </si>
  <si>
    <t>Tokyo University Japan</t>
  </si>
  <si>
    <t xml:space="preserve"> A Reactive Ion Etching of Metal Oxide Surface Process Model Based on Densitiy Functional Theory Calculations.</t>
  </si>
  <si>
    <t xml:space="preserve"> Influence of Anodizing Voltage on Formation of Nanostructured Porous Anodic Aluminium Oxide Thin Film in the Mixed solution of H3PO4 and CH3COOH. </t>
  </si>
  <si>
    <t>Malaysian Metalurgical Conference Conference (MMC 2009)</t>
  </si>
  <si>
    <t>Brasmana Hotel, Kuala</t>
  </si>
  <si>
    <t>Electrochemical Behaviour of of PM Al-Mg Composite Reinforced with Alumina Saffil Short Fibre</t>
  </si>
  <si>
    <t xml:space="preserve">Potentiodynamic Polarisation of Mg-0.22Ca Alloy Containing Minor Element of Aluminium. </t>
  </si>
  <si>
    <t xml:space="preserve"> The Effect of Autocatalysis Copper Coating of SiCp on the microstructure of CuSiCp Composite.</t>
  </si>
  <si>
    <t xml:space="preserve"> Characterization of Co75-HAP produced by powder metallurgy methods </t>
  </si>
  <si>
    <t>Effect of Ni and Cr on the properties of Co Alloy produced by powder metallurgy.</t>
  </si>
  <si>
    <t xml:space="preserve">Mechanical Properties of Various Composition of Aluminum matrix composite. </t>
  </si>
  <si>
    <t xml:space="preserve"> Formation of Nanostructured Porous AAO Film in the Mixture of Phosphorus Acid and Acetic Acid By Anodizing Process. </t>
  </si>
  <si>
    <t>Nanomaterials Synthesis &amp; Characterization Conference (nMSC 2009)</t>
  </si>
  <si>
    <t>Gold Mines Resort KL</t>
  </si>
  <si>
    <t>Nuzaihan</t>
  </si>
  <si>
    <t xml:space="preserve">Nanogaps Formation Using Scanning Electron Microcope (SEM) Based E-Beam Lithography (EBL) Technique. </t>
  </si>
  <si>
    <t xml:space="preserve"> Silicon Nanowire Biosensor for DNA Hybridization Detection. </t>
  </si>
  <si>
    <t xml:space="preserve">Simulation of Programming Current Using F-N Tunnerling Technique for Non-Volatile Memory (NVM) by Synopsis TCAD Software. </t>
  </si>
  <si>
    <t>Prof Dr Uda hashim, Nuzaihan</t>
  </si>
  <si>
    <t>The Development of N-ISFET Gate using Si3N4 as a Sensing Membrane for pH Measurement.</t>
  </si>
  <si>
    <t>Prof Dr Uda Hashim, Nuzaihan</t>
  </si>
  <si>
    <t xml:space="preserve"> Micro Patterning of MA-N2403 Negative Resists Using Electron Beam Lithography.</t>
  </si>
  <si>
    <t xml:space="preserve">Ultrathin Dielectric Development and Characterization Floating gate Devices for Nonvolatile Memory Application. </t>
  </si>
  <si>
    <t xml:space="preserve"> Design and Fabrication of Nanogap Biosensor for Label-Free DNA Analysis.</t>
  </si>
  <si>
    <t>Engineering Postgraduate Conferences 2009</t>
  </si>
  <si>
    <t xml:space="preserve"> Design and Process Develpement of Silicon Nanowire Using Electron Beam Lithography for DNA Hybridization Detection. Prodeeding Abstract Engineering Posgraduate Conference 2009, 18-19 July 2009. pp: 54</t>
  </si>
  <si>
    <t xml:space="preserve"> An overview and modelling floating gate device using concept F-N Tunnelling Engineered Tunnel Barrier. Prodeeding Abstract Engineering Posgraduate Conference 2009, 18-19 July 2009. pp: 53</t>
  </si>
  <si>
    <t>Spacer Patterning Lithography for Nanogap Patterning.</t>
  </si>
  <si>
    <t xml:space="preserve"> Development of Source and Drain Structures fo n-ISFET Application. </t>
  </si>
  <si>
    <t xml:space="preserve"> A Review on the Electrochemical Sensors and Biosensors Composed of Nanogaps as Sensing Material. </t>
  </si>
  <si>
    <t xml:space="preserve">Micropatterning of Vinyl-Functional Sisesquioxane Incorporated with Chelated Titanate Thin Film for Optical Waveguides Applications. </t>
  </si>
  <si>
    <t xml:space="preserve">Development of Portable Ph Meter Testing Kit using In-House Fabricated ISFER for Fruit Ripeness Detection. </t>
  </si>
  <si>
    <t xml:space="preserve">Development of Nanogap Based Dielectric Biosensor For Label-Free Medical Diagnostic Analytical Measurement. </t>
  </si>
  <si>
    <t>UMP</t>
  </si>
  <si>
    <t>Malaysian Technical Universities Conferences on Engineering and Technology (MUCEET 2009)</t>
  </si>
  <si>
    <t>Kuantan Pahang</t>
  </si>
  <si>
    <t xml:space="preserve">Nanogap Biosensor Development for DNA Immobilization and Hybridization Detection. </t>
  </si>
  <si>
    <t xml:space="preserve">Design of Digital Control Frequency Sinusoidal Wave Generator for Dielectric Analyser. </t>
  </si>
  <si>
    <t>Technical Study of Digital Display Using Peripheral Interface Controller (PIC) Microcontroller Based System.</t>
  </si>
  <si>
    <t xml:space="preserve">Man-2403 Resist Development for Electron Beam Lithography Process. </t>
  </si>
  <si>
    <t xml:space="preserve">Pattern Design for Combination of Optical Lithography and Electron Beam Lithography. </t>
  </si>
  <si>
    <t xml:space="preserve">Micropatterning of Organic-Inorganic Hybrid Sol Gel Film with Incorporation of Chelated Titanium Alkoxides for Fabrication of Integrated Optical Circuits. </t>
  </si>
  <si>
    <t>France</t>
  </si>
  <si>
    <t>First International Conferences on Multifunctional, Hybrid and Nanomaterials</t>
  </si>
  <si>
    <t xml:space="preserve"> Alignment Strategy in Mix and Match Process Application. </t>
  </si>
  <si>
    <t>PSU and UniMAP</t>
  </si>
  <si>
    <t>PSU and UniMAP Seminar</t>
  </si>
  <si>
    <t xml:space="preserve"> Design and Fabrication of N-ISFET Using Si3N4/SiO2 Structures for pH Measurement. </t>
  </si>
  <si>
    <t xml:space="preserve">Design of ISFET pH Meter Embedded System. </t>
  </si>
  <si>
    <t xml:space="preserve"> Fabrication of Silicon Based Vertical Electrode Nanogap Biosensor for Protein Detection.</t>
  </si>
  <si>
    <t xml:space="preserve"> The n-ISFET Fabrication using Si3N4 as a Sensing Membrane for Ph Measurement. </t>
  </si>
  <si>
    <t>M.Nuzaihan, Nur Hamidah Abdul Halim, Uda Hashim</t>
  </si>
  <si>
    <t>The 25th Regional Conference on Solid State Science &amp; Technology 2009 (RCSSST 09)</t>
  </si>
  <si>
    <t>Kumpulan Penyelidik UniMAP Hasilkan Teknologi Kesan Kanser.</t>
  </si>
  <si>
    <t>Artikel</t>
  </si>
  <si>
    <t>Bernama</t>
  </si>
  <si>
    <t>Bernama.com</t>
  </si>
  <si>
    <t xml:space="preserve"> UniMAP kesan Kaedah terkini Kesan Kanser.</t>
  </si>
  <si>
    <t>Berita Harian</t>
  </si>
  <si>
    <t>11 November 2010; pp 6</t>
  </si>
  <si>
    <t xml:space="preserve">Berita harian </t>
  </si>
  <si>
    <t xml:space="preserve"> NanoDNA Chip for Portable Halal Product Detection Kit.</t>
  </si>
  <si>
    <t>issue 014; pp 58-63</t>
  </si>
  <si>
    <t>Prospect Malaysia: Malaysia's Premier Higher Education Magazine</t>
  </si>
  <si>
    <t xml:space="preserve"> Nano Biosensor: Untuk pengesanan awal kanser. </t>
  </si>
  <si>
    <t>bil 16, ruangan inovasi dan kreatif,pp 5</t>
  </si>
  <si>
    <t>Berita harian</t>
  </si>
  <si>
    <t>Semiconductor Fabrication Foundry</t>
  </si>
  <si>
    <t>pp6-7</t>
  </si>
  <si>
    <t>Explore UniMAP</t>
  </si>
  <si>
    <t xml:space="preserve">Sub Nanometer Poly-Silicon Gap Structure Formation: Comparison Study Between Size Expansion And Size Reduction. </t>
  </si>
  <si>
    <t>Sirim Bhd.</t>
  </si>
  <si>
    <t>pp. 29</t>
  </si>
  <si>
    <t>Workshop on Advanced Materials Science and Nanotechnology (AMSN 2010 2nd ASEAN-APCTP. .</t>
  </si>
  <si>
    <t xml:space="preserve">Fabrication and Optimization of Polysilicon Nanogap Structure Using Size Expansion Technique for Dielectric Based Nanobiosensor Application. </t>
  </si>
  <si>
    <t>pp. 98.</t>
  </si>
  <si>
    <t xml:space="preserve">Workshop on Advanced Materials Science and Nanotechnology (AMSN 2010 2nd ASEAN-APCTP. </t>
  </si>
  <si>
    <t xml:space="preserve"> Cancer Detection and Screening Techniques Using In-House Fabricated Nanogap Capacitance Biosensor. Workshop on Advanced Materials Science and Nanotechnology (AMSN 2010 2nd ASEAN-APCTP. pp. 99</t>
  </si>
  <si>
    <t>Prof Dr Uda Hashim, M. Nuzaihan, Nur hamidah Abdul Halim, Dr Mohd Nazree Derman</t>
  </si>
  <si>
    <t xml:space="preserve"> A Review on Fabrication of Carbon Nanotube (CNT) Based Biosensor.</t>
  </si>
  <si>
    <t>The International Conference on the Advancement of Materials &amp; Nanotechnology 2 (ICAMN 2010).</t>
  </si>
  <si>
    <t>Prof Dr Uda Hashim, Nurhamidah Abdul Halim</t>
  </si>
  <si>
    <t xml:space="preserve">A Review on Development and Fabrication of Ultrathin Surface Modified Silicon Nitride Sensing Membrane on BIOFET. </t>
  </si>
  <si>
    <t xml:space="preserve"> Industrial Engineering Roles in Semiconductor Fabrication. </t>
  </si>
  <si>
    <t>Persatuan Industri Malaysia</t>
  </si>
  <si>
    <t xml:space="preserve"> The 11th Asia Pacific Industrial Engineering and Management Systems Conference.</t>
  </si>
  <si>
    <t>Managing Demand Variability to Achieve Optimum Cost and Revenu in Wafer Foundry. Proceeding The 11th Asia Pacific Industrial Engineering and Management Systems Conference. pp.245.</t>
  </si>
  <si>
    <t xml:space="preserve">Variability Due to Tool Configurations that Impacts Overall Capacity in the Wafer Fabrication Facility. </t>
  </si>
  <si>
    <t xml:space="preserve">Design and Fabrication of Silicon Nanowire (SiNW) Using Spacer Patterning Lithography Technique for Nano-Biosensor Application. </t>
  </si>
  <si>
    <t>lnternational Conference on Solid State Science and Technology 2010 (RCSSST 2010)</t>
  </si>
  <si>
    <t>Sarawak</t>
  </si>
  <si>
    <t xml:space="preserve"> ZnO Nanoporous growth, Optical and Structural Characterization by Aqueous Solution Route. </t>
  </si>
  <si>
    <t>Mosti</t>
  </si>
  <si>
    <t xml:space="preserve">International Conference of Enabling Science and Technology (ESciNano 2010). </t>
  </si>
  <si>
    <t>Colorimetric Sensor for Label Free Detection of Porcine PCR Product</t>
  </si>
  <si>
    <t xml:space="preserve"> Fabrication and Characterization of a-si micro and Nanogap structure for Electrochemical Sensor. </t>
  </si>
  <si>
    <t xml:space="preserve">Design and Fabrication of Nano Biologically sensitive Field Effect Transistor (Nano Bio-FET) for Bio-Molecule Detection. </t>
  </si>
  <si>
    <t xml:space="preserve">Nanogap Automated Permittivity Measurement System for DNA Hybridization Detection Kit. </t>
  </si>
  <si>
    <t>INEE Annual Colloquem 2010</t>
  </si>
  <si>
    <t>Development Of Anodic Aluminium Oxide (AAO) From Al-Mn Alloys For Microchannel Plates (MCP) Applications</t>
  </si>
  <si>
    <t>Fabrication and Characterization of SOI Based Biologically Sensitive Field-Effect Transistor (Bio-FET) for Bio-Molecule Detection</t>
  </si>
  <si>
    <t>Development and Fabrication of Carbon Nanotube (CNT) Based Biosensor For  Halal Detection.</t>
  </si>
  <si>
    <t xml:space="preserve">Preparation And Surface Modification Of Inorganic Nanomaterials For DNA-Probe Immobilization And Hybridization Detection For Label-free Halal Products Detection Kit.  </t>
  </si>
  <si>
    <t xml:space="preserve"> Development Of Portable Electronic Embedded System pH Meter Test Kit By Using In-House Fabricated ISFET for Fruit Ripness Detection. </t>
  </si>
  <si>
    <t xml:space="preserve">Model Of Fowler-Nordheim Injection Mechanism For Engineered Tunnel Barrier Floating Gate Device. </t>
  </si>
  <si>
    <t>Fabrication And Characterization Of Carbon Nanotube Based Biosensor For Medical Diagnostics Application</t>
  </si>
  <si>
    <t xml:space="preserve">Effects of Viscosity on Uniformity of Titania Incorporated Vinyl-functional Silsesquioxane Thin Films. </t>
  </si>
  <si>
    <t xml:space="preserve">Fabrication of ZnO Nanorods Sensor Using Aquos Chemical Growth Method. </t>
  </si>
  <si>
    <t xml:space="preserve">Fabrication And Characterization Of Polysilicon Nanogap Structure Using Size Expansion Technique For Dielectric Based Nanobiosensor Application. </t>
  </si>
  <si>
    <t xml:space="preserve"> Preparation of In-Vitro for Cancer Detection.  </t>
  </si>
  <si>
    <t>Prof Dr Uda Hashim, Nurhamidah Abdul Halim, Dr Mohd Nazree Derman</t>
  </si>
  <si>
    <t xml:space="preserve">Development And Fabrication of Ultrathin Surface Modified Silicon Nitride Sensing Membrane on BIOFET for DNA Detection. </t>
  </si>
  <si>
    <t xml:space="preserve">Fabrication and Characterization of Nanogap Using Size Reduction Technique for ss_DNA Immobilization and Hybridization Detection. </t>
  </si>
  <si>
    <t xml:space="preserve"> Fabrication And Characterization Of Engineered Tunnel Barrier Floating Gate Device For Non Votile Memory. </t>
  </si>
  <si>
    <t xml:space="preserve">From nanostructure to Nano Biosensor: Institute of Nano Electronic Engineering (INEE), UniMAP Experience. </t>
  </si>
  <si>
    <t>pp 21</t>
  </si>
  <si>
    <t>Seminar National Fizika 2010</t>
  </si>
  <si>
    <t>Semarang Indonesia</t>
  </si>
  <si>
    <t>First principle calculations of structural and electronic properties of GaNxAs1-x alloy. Proceeding World Engineering Congress. Kuching Sarawak.</t>
  </si>
  <si>
    <t>UniMAS</t>
  </si>
  <si>
    <t>World Engineering Congress</t>
  </si>
  <si>
    <t>Kuching , Sarawak</t>
  </si>
  <si>
    <t>A study for Optimum Productivity Yield in 0.16 um mixed of Wafer Fabrication Facility.</t>
  </si>
  <si>
    <t>Persatuan Semikonduktor</t>
  </si>
  <si>
    <t>444-447</t>
  </si>
  <si>
    <t>International Conference Semiconductor Electronic (ICSE2010)</t>
  </si>
  <si>
    <t xml:space="preserve">SOI Based Biologically Sensitive Field Effect Transistor (BIO-FET) By Using Spacer Patterning Lithography Technology. </t>
  </si>
  <si>
    <t xml:space="preserve"> Proceeding</t>
  </si>
  <si>
    <t>UTeM</t>
  </si>
  <si>
    <t>pp 55-59</t>
  </si>
  <si>
    <t>Malaysian Technical Universities Conference on Engineering and Technology (MUCET2010)</t>
  </si>
  <si>
    <t>b. National Grants</t>
  </si>
  <si>
    <t>c. International Grants</t>
  </si>
  <si>
    <t>2</t>
  </si>
  <si>
    <t xml:space="preserve">PhD or Professional Qualification </t>
  </si>
  <si>
    <t>a. Total number of staff with PhD/DSc, DEng (permanent / contract staff)</t>
  </si>
  <si>
    <t>b. Total number of staff with Profesional Qualifications (such as medical, engineers, architects, accountants etc) (permanent / contract staff)</t>
  </si>
  <si>
    <t>3</t>
  </si>
  <si>
    <t xml:space="preserve">Research Experience 
(3 cohorts)
</t>
  </si>
  <si>
    <t>Total number of  research experienced staff (permanent / contract staff):</t>
  </si>
  <si>
    <t>a. &gt; 20 years experience</t>
  </si>
  <si>
    <t>b. 10 - 20 years experience</t>
  </si>
  <si>
    <t>c. &lt; 10 years experience</t>
  </si>
  <si>
    <r>
      <rPr>
        <b/>
        <u val="single"/>
        <sz val="11"/>
        <rFont val="Arial"/>
        <family val="2"/>
      </rPr>
      <t>Permanent staff:</t>
    </r>
    <r>
      <rPr>
        <b/>
        <sz val="11"/>
        <rFont val="Arial"/>
        <family val="2"/>
      </rPr>
      <t xml:space="preserve"> </t>
    </r>
  </si>
  <si>
    <t xml:space="preserve">  a. &gt; 20 years experience</t>
  </si>
  <si>
    <t xml:space="preserve">  b. 10-20 years experience</t>
  </si>
  <si>
    <t xml:space="preserve">  c. &lt; 10 years experience</t>
  </si>
  <si>
    <t xml:space="preserve">Contract staff: </t>
  </si>
  <si>
    <t>4</t>
  </si>
  <si>
    <t>Recognitions/awards/  stewardship conferred by national and international learned and Professional bodies (excluding scholarships / international committee memberships)</t>
  </si>
  <si>
    <t>a. Total numbers of awards conferred by national bodies</t>
  </si>
  <si>
    <t>Please attach list as Appendix 6</t>
  </si>
  <si>
    <t xml:space="preserve">   i. (Academic Award)</t>
  </si>
  <si>
    <t xml:space="preserve">   ii. (Non-Academic Award)</t>
  </si>
  <si>
    <t>b. Total numbers of awards conferred by international bodies</t>
  </si>
  <si>
    <t>* Minimum research grant must be not less than RM20,000.00/year for Science and Technology</t>
  </si>
  <si>
    <t>* Minimum research grant must be not less than RM5,000.00/year for Social Science</t>
  </si>
  <si>
    <t>SECTION B : QUANTITY AND QUALITY OF RESEARCH</t>
  </si>
  <si>
    <t xml:space="preserve">Publication </t>
  </si>
  <si>
    <t>a. Total number of publications in citation-indexed journals including refereed proceedings/staff/year (e.g ISI Serial)</t>
  </si>
  <si>
    <t>Please attach list as Appendix 7</t>
  </si>
  <si>
    <t>b. Cumulative impact factor of publications/staff/year</t>
  </si>
  <si>
    <t>c. Cumulative Citation Index/staff/year</t>
  </si>
  <si>
    <t xml:space="preserve">d. Total number of publications in non-citation-indexed Journals </t>
  </si>
  <si>
    <t xml:space="preserve">e. Total number of books authored </t>
  </si>
  <si>
    <t>Please attach list as Appendix 8</t>
  </si>
  <si>
    <t xml:space="preserve">f. Total number of chapters in books </t>
  </si>
  <si>
    <t>Please attach list as Appendix 9</t>
  </si>
  <si>
    <t>g. Other Publications that have created an impact on government / society / policy (abstracts, articles in magazines, newsletters, etc- not including unpublished sports)</t>
  </si>
  <si>
    <t>Please attach list as Appendix 10</t>
  </si>
  <si>
    <t xml:space="preserve">Research grants for academic staff      </t>
  </si>
  <si>
    <t>a. Total amount of public funding (from government agencies), (RM)</t>
  </si>
  <si>
    <t>b. Total amount of private funding (including contract research), (RM)</t>
  </si>
  <si>
    <t>c. Total amount of international funding, (RM)</t>
  </si>
  <si>
    <t xml:space="preserve">Research expenditure </t>
  </si>
  <si>
    <t>a. Total amount of research grants received, (RM)</t>
  </si>
  <si>
    <t>b. Total amount of research grants spent, (RM)</t>
  </si>
  <si>
    <t>c. Percentage of research grant spent, (%)</t>
  </si>
  <si>
    <t>SECTION C : QUALITY AND QUANTITY OF POSTGRADUATES</t>
  </si>
  <si>
    <t>Number of Postgraduate intake</t>
  </si>
  <si>
    <t xml:space="preserve">a. Total postgraduate intake </t>
  </si>
  <si>
    <r>
      <t xml:space="preserve">b. Total intake with CGPA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3.0</t>
    </r>
  </si>
  <si>
    <r>
      <t xml:space="preserve">c. Percentage of student intake with CGPA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3.0</t>
    </r>
  </si>
  <si>
    <t>Number of Postgraduates enrolled</t>
  </si>
  <si>
    <t>a. Total PhD</t>
  </si>
  <si>
    <t>b. Total Masters</t>
  </si>
  <si>
    <t>c. Ratio of PhD to Masters</t>
  </si>
  <si>
    <t>Ratio of PhD to Masters. graduated 
(by research)</t>
  </si>
  <si>
    <t>a. Total Masters graduated</t>
  </si>
  <si>
    <t>b. Total PhD graduated</t>
  </si>
  <si>
    <t>c. Ratio of PhD to Masters Graduated</t>
  </si>
  <si>
    <t>Ratio of postgraduates (enrolled) to academic staff</t>
  </si>
  <si>
    <t>Ratio of postgraduates (including part time) to academic staff</t>
  </si>
  <si>
    <t>Please attach list as Appendix 1 and Appendix 3</t>
  </si>
  <si>
    <t>5</t>
  </si>
  <si>
    <t>Percentage of International Postgraduate students</t>
  </si>
  <si>
    <t>a. Number of International Postgraduates Students (including part time)</t>
  </si>
  <si>
    <t>b. Percentage of International Postgraduates students (including part time)</t>
  </si>
  <si>
    <t>6</t>
  </si>
  <si>
    <t>Percentage of postgraduates with fellowships/grants from prestigious bodies awarded to postgraduates via research mode</t>
  </si>
  <si>
    <r>
      <t>a. Number of postgraduates with prestigious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fellowships/grants </t>
    </r>
  </si>
  <si>
    <t>Please attach list as Appendix 11</t>
  </si>
  <si>
    <r>
      <t>b. Percentage of postgraduates with prestigious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fellowships/grants </t>
    </r>
  </si>
  <si>
    <t>SECTION D : INNOVATION</t>
  </si>
  <si>
    <t xml:space="preserve">Patents </t>
  </si>
  <si>
    <t>a. Total number of patents granted</t>
  </si>
  <si>
    <t>Please attach list as Appendix 12</t>
  </si>
  <si>
    <t xml:space="preserve">      (i) National patents</t>
  </si>
  <si>
    <t xml:space="preserve">      (ii) International patents</t>
  </si>
  <si>
    <t>F1060000-APPLIED SCIENCES AND TECHNOLOGIES</t>
  </si>
  <si>
    <t>F1060800 -Nanotechnology</t>
  </si>
  <si>
    <t>F1060899- Other Nanotechnology n.e.c.-Nanobiochip, Nanobiosensor, Nanostructured materials</t>
  </si>
  <si>
    <t>b. Total number of patents pending</t>
  </si>
  <si>
    <t>Commercialized products</t>
  </si>
  <si>
    <t>Total number of products licensed for commercialization</t>
  </si>
  <si>
    <t xml:space="preserve">Technology know-how licensing </t>
  </si>
  <si>
    <t>Total number of technology know-how licensing</t>
  </si>
  <si>
    <t>Please attach list as Appendix 14</t>
  </si>
  <si>
    <t xml:space="preserve">IPR/copyrights (including original writings) </t>
  </si>
  <si>
    <t>Total number of IPR (other than patents)/copyrights (including original writings, software)</t>
  </si>
  <si>
    <t>Please attach list as Appendix 15</t>
  </si>
  <si>
    <t>SECTION E : PROFESSIONAL SERVICES AND GIFTS</t>
  </si>
  <si>
    <t xml:space="preserve">Income generated from training courses
</t>
  </si>
  <si>
    <t>Total amount (RM)</t>
  </si>
  <si>
    <t>Please attach list as Appendix 16</t>
  </si>
  <si>
    <t>Income generated from consultancies (excluding contract research)</t>
  </si>
  <si>
    <t>Please attach list as Appendix 17</t>
  </si>
  <si>
    <t xml:space="preserve">Endowments (including professorial chairs) </t>
  </si>
  <si>
    <t>Please attach list as Appendix 18</t>
  </si>
  <si>
    <r>
      <t xml:space="preserve">Gifts (money, equipments,research materials,etc.)         (worth </t>
    </r>
    <r>
      <rPr>
        <u val="single"/>
        <sz val="11"/>
        <rFont val="Arial"/>
        <family val="2"/>
      </rPr>
      <t>&gt;</t>
    </r>
    <r>
      <rPr>
        <sz val="11"/>
        <rFont val="Arial"/>
        <family val="2"/>
      </rPr>
      <t xml:space="preserve"> RM5,000.00) </t>
    </r>
  </si>
  <si>
    <t>Please attach list as Appendix 19</t>
  </si>
  <si>
    <t>SECTION F : NETWORKING AND LINKAGES</t>
  </si>
  <si>
    <t>International Institution participation in research related activities</t>
  </si>
  <si>
    <t>a. Total number of MOUs signed</t>
  </si>
  <si>
    <t>Please attach list as Appendix 20</t>
  </si>
  <si>
    <t>b. Total number of programmes implemented under each MoU (activities)</t>
  </si>
  <si>
    <t>c. Total number of staff involved in joint research projects</t>
  </si>
  <si>
    <t>Research</t>
  </si>
  <si>
    <t>Consultancy</t>
  </si>
  <si>
    <t>Contract Research</t>
  </si>
  <si>
    <t>Training</t>
  </si>
  <si>
    <t>d. Total number of students participating in international joint research project (research/consultancy/contract research/training)</t>
  </si>
  <si>
    <t>Membership in International bodies/associations</t>
  </si>
  <si>
    <t>a. Total number of memberships in international bodies /associations</t>
  </si>
  <si>
    <t>Please attach list as Appendix 21</t>
  </si>
  <si>
    <t>b. Total number of staff appointed as leaders/committee members for international bodies/associations/journal editorial boards</t>
  </si>
  <si>
    <t>International projects</t>
  </si>
  <si>
    <t xml:space="preserve">Total number of staff who secured international projects (research/ training/ consultancy) </t>
  </si>
  <si>
    <t>International awards/fellowships/ scholarships</t>
  </si>
  <si>
    <t>Total number of staff awarded international fellowships/scholarships</t>
  </si>
  <si>
    <t>Please attach list as Appendix 22</t>
  </si>
  <si>
    <t>Fellowship</t>
  </si>
  <si>
    <t>Scholarship</t>
  </si>
  <si>
    <t>Scholarship (sabatical leave)</t>
  </si>
  <si>
    <t>Scholarship (study leave)</t>
  </si>
  <si>
    <t>International Professional Bodies</t>
  </si>
  <si>
    <t xml:space="preserve">a.  Total number of staff accepted as members in professional bodies/ associations  </t>
  </si>
  <si>
    <t>b.  Total number of staff  appointed  to chairmanship/committee positions in professional bodies/associations at international level</t>
  </si>
  <si>
    <t>National institution participation in research related activities</t>
  </si>
  <si>
    <t xml:space="preserve">a. Total number of MOUs signed </t>
  </si>
  <si>
    <t>b. Total number of programmes implemented under each MOU (activities)</t>
  </si>
  <si>
    <t xml:space="preserve">c. Total number of staff involved in National joint projects </t>
  </si>
  <si>
    <t>d. Total number of students involved in national joint research project (research/consultancy/contract research/training)</t>
  </si>
  <si>
    <t>7</t>
  </si>
  <si>
    <t>Membership in National bodies/associations</t>
  </si>
  <si>
    <t>a. Total number of memberships in national bodies /associations</t>
  </si>
  <si>
    <t>b. Total number of staff appointed as leaders/committee members for national bodies/ associations/ journal editorial boards</t>
  </si>
  <si>
    <t>8</t>
  </si>
  <si>
    <t>National projects</t>
  </si>
  <si>
    <t xml:space="preserve">Total number of staff who secured national projects ( research/ training/ consultancy) </t>
  </si>
  <si>
    <t>9</t>
  </si>
  <si>
    <t>National awards/fellowships/ scholarships</t>
  </si>
  <si>
    <t>Total number of staff awarded national fellowships/scholarships</t>
  </si>
  <si>
    <t>Award(stewardship)</t>
  </si>
  <si>
    <t>Fellowship (sabatical leave)</t>
  </si>
  <si>
    <t>10</t>
  </si>
  <si>
    <t>National Professional Bodies</t>
  </si>
  <si>
    <t>a.  Total number of staff accepted as members of professional bodies/associations</t>
  </si>
  <si>
    <t>b.  Total number of staff appointed to chairmanship/committee position in professional bodies/associations</t>
  </si>
  <si>
    <t>SECTION G : PHYSICAL RESOURCES AND SYSTEM</t>
  </si>
  <si>
    <r>
      <t xml:space="preserve">Research facilities (accreditation to GLP/ISO17025 /equivalent accreditating professional body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fully operational and calibrated or physical facilities that meet relevant standards)</t>
    </r>
  </si>
  <si>
    <t xml:space="preserve">* Average score on Likert Scale        (1-5)              </t>
  </si>
  <si>
    <t>Please attach list as Appendix 23</t>
  </si>
  <si>
    <t>Supporting facilities including networking and shared facilities service centre or recreational centre access to high end research facilities</t>
  </si>
  <si>
    <t>Please attach list as Appendix 24</t>
  </si>
  <si>
    <t xml:space="preserve">Management System
</t>
  </si>
  <si>
    <t>* YES = 5 , NO = 0</t>
  </si>
  <si>
    <t>Copies of Accreditation Certificate</t>
  </si>
  <si>
    <t xml:space="preserve">* Kindly fill in your self-evaluation on the Likert Scale indicator </t>
  </si>
  <si>
    <t>Research Experience (3 cohorts)</t>
  </si>
  <si>
    <t>National award/fellowship/scholarship</t>
  </si>
  <si>
    <t>General Information</t>
  </si>
  <si>
    <t>LAMPIRAN 1: SENARAI KAKITANGAN AKADEMIK (TETAP/KONTRAK)</t>
  </si>
  <si>
    <r>
      <t xml:space="preserve">BAHAN BUKTI: </t>
    </r>
    <r>
      <rPr>
        <sz val="12"/>
        <rFont val="Arial"/>
        <family val="2"/>
      </rPr>
      <t>Surat Lantikan</t>
    </r>
  </si>
  <si>
    <r>
      <t xml:space="preserve">* </t>
    </r>
    <r>
      <rPr>
        <i/>
        <sz val="12"/>
        <rFont val="Arial"/>
        <family val="2"/>
      </rPr>
      <t>Template</t>
    </r>
    <r>
      <rPr>
        <sz val="12"/>
        <rFont val="Arial"/>
        <family val="2"/>
      </rPr>
      <t xml:space="preserve"> ini adalah </t>
    </r>
    <r>
      <rPr>
        <b/>
        <sz val="12"/>
        <rFont val="Arial"/>
        <family val="2"/>
      </rPr>
      <t xml:space="preserve">CONTOH </t>
    </r>
    <r>
      <rPr>
        <sz val="12"/>
        <rFont val="Arial"/>
        <family val="2"/>
      </rPr>
      <t>untuk dijadikan panduan bagi menyenaraikan maklumat sokongan terhadap raw data yang dikemukakan mengikut tahun  penilaian.</t>
    </r>
  </si>
  <si>
    <t>* Mohon kerjasama CoE untuk mengikut template ini bagi senarai Appendiks seterusnya.</t>
  </si>
  <si>
    <t>* Susun ikut tahun lantikan dan nama (mengikut abjad)</t>
  </si>
  <si>
    <t>TAHUN : 2006</t>
  </si>
  <si>
    <t>BIL</t>
  </si>
  <si>
    <t>NAMA</t>
  </si>
  <si>
    <t>NO ID STAF</t>
  </si>
  <si>
    <t>KELAYAKAN AKADEMIK</t>
  </si>
  <si>
    <t>PANGKAT</t>
  </si>
  <si>
    <t>TAHUN LANTIKAN</t>
  </si>
  <si>
    <t>WARGANEGARA</t>
  </si>
  <si>
    <t>KELAYAKAN PROFESIONAL</t>
  </si>
  <si>
    <t>TEMPOH PENGALAMAN AKADEMIK</t>
  </si>
  <si>
    <t>STATUS</t>
  </si>
  <si>
    <t>H-INDEX (mengikut database ISI)</t>
  </si>
  <si>
    <t>TAHUN : 2007</t>
  </si>
  <si>
    <t>H-INDEX (mengikut dabase ISI)</t>
  </si>
  <si>
    <t>TAHUN : 2008</t>
  </si>
  <si>
    <t>NO STAF</t>
  </si>
  <si>
    <t>TAHUN : 2009</t>
  </si>
  <si>
    <t>TAHUN : 2010</t>
  </si>
  <si>
    <t>NOTA:</t>
  </si>
  <si>
    <t xml:space="preserve">1. Kelayakan Akademik: PhD, Masters dll dalam bidang yang perlu dinyatakan </t>
  </si>
  <si>
    <t xml:space="preserve">2. Pangkat: Profesor, Prof. Madya, Pensyarah Kanan, Pensyarah, Profesor Felo, Penyelidik Kanan, Pasca Doktoral </t>
  </si>
  <si>
    <t xml:space="preserve">3. Kelayakan Profesional (jika ada): Seperti Ir, FRCP, SR, ACCA, MIA, </t>
  </si>
  <si>
    <t>4. Tempoh Pengalaman akademik: Bilangan tahun sebagai pensyarah/penyelidik (termasuk sebagai post doktoral)</t>
  </si>
  <si>
    <r>
      <t xml:space="preserve">5. Status : </t>
    </r>
    <r>
      <rPr>
        <b/>
        <sz val="12"/>
        <rFont val="Arial"/>
        <family val="2"/>
      </rPr>
      <t>Aktif</t>
    </r>
    <r>
      <rPr>
        <sz val="12"/>
        <rFont val="Arial"/>
        <family val="2"/>
      </rPr>
      <t xml:space="preserve"> atau *</t>
    </r>
    <r>
      <rPr>
        <b/>
        <sz val="12"/>
        <rFont val="Arial"/>
        <family val="2"/>
      </rPr>
      <t xml:space="preserve">Tidak Aktif </t>
    </r>
  </si>
  <si>
    <t>* Tidak aktif merujuk kepada staf akademik yang TIDAK berada di CoE melebihi 6 bulan dalam tahun yang dinilai</t>
  </si>
  <si>
    <r>
      <t xml:space="preserve">LAMPIRAN 2: SENARAI </t>
    </r>
    <r>
      <rPr>
        <b/>
        <i/>
        <sz val="16"/>
        <rFont val="Arial"/>
        <family val="2"/>
      </rPr>
      <t>ASSOCIATES</t>
    </r>
  </si>
  <si>
    <t>Susun ikut tahun kemasukan dan nama (mengikut abjad)</t>
  </si>
  <si>
    <t xml:space="preserve">INSTITUT </t>
  </si>
  <si>
    <t>LAMPIRAN 3: SENARAI PELAJAR PASCA SISWAZAH</t>
  </si>
  <si>
    <t>NO. MATRIKS</t>
  </si>
  <si>
    <t>TAHUN KEMASUKAN</t>
  </si>
  <si>
    <t xml:space="preserve">TAHUN TAMAT PENGAJIAN </t>
  </si>
  <si>
    <t>PERINGKAT PENGAJIAN</t>
  </si>
  <si>
    <r>
      <rPr>
        <b/>
        <i/>
        <sz val="12"/>
        <rFont val="Arial"/>
        <family val="2"/>
      </rPr>
      <t>ENTRY LEVEL</t>
    </r>
    <r>
      <rPr>
        <b/>
        <sz val="12"/>
        <rFont val="Arial"/>
        <family val="2"/>
      </rPr>
      <t xml:space="preserve"> (CGPA)</t>
    </r>
  </si>
  <si>
    <t>JENIS PENGAJIAN</t>
  </si>
  <si>
    <t>STATUS PENGAJIAN</t>
  </si>
  <si>
    <t xml:space="preserve">JENIS PEMBIAYAAN </t>
  </si>
  <si>
    <t>NAMA PROJEK</t>
  </si>
  <si>
    <t>KATEGORI</t>
  </si>
  <si>
    <t>JENIS</t>
  </si>
  <si>
    <r>
      <t xml:space="preserve">* </t>
    </r>
    <r>
      <rPr>
        <b/>
        <sz val="12"/>
        <rFont val="Arial"/>
        <family val="2"/>
      </rPr>
      <t xml:space="preserve">DALAMAN </t>
    </r>
    <r>
      <rPr>
        <sz val="12"/>
        <rFont val="Arial"/>
        <family val="2"/>
      </rPr>
      <t>merujuk kepada ahli akademik / penyelidik dari CoE</t>
    </r>
  </si>
  <si>
    <r>
      <t xml:space="preserve">* </t>
    </r>
    <r>
      <rPr>
        <b/>
        <sz val="12"/>
        <rFont val="Arial"/>
        <family val="2"/>
      </rPr>
      <t>LUARAN</t>
    </r>
    <r>
      <rPr>
        <sz val="12"/>
        <rFont val="Arial"/>
        <family val="2"/>
      </rPr>
      <t xml:space="preserve"> merujuk kepada ahli akademik / penyelidik selain dari CoE. </t>
    </r>
  </si>
  <si>
    <t xml:space="preserve">  Jika Penyelidik Utama (PI) dan ahli penyelidik adalah dari LUARAN, sila nyatakan fakulti/ agensi/ institut beliau.</t>
  </si>
  <si>
    <t>2. Kategori: kebangsaan, swasta atau antarabangsa</t>
  </si>
  <si>
    <r>
      <t xml:space="preserve"> * </t>
    </r>
    <r>
      <rPr>
        <b/>
        <sz val="12"/>
        <rFont val="Arial"/>
        <family val="2"/>
      </rPr>
      <t>Geran universiti</t>
    </r>
    <r>
      <rPr>
        <sz val="12"/>
        <rFont val="Arial"/>
        <family val="2"/>
      </rPr>
      <t xml:space="preserve"> adalah termasuk tabung penyelidikan dan dana Universiti Penyelidikan</t>
    </r>
  </si>
  <si>
    <r>
      <t xml:space="preserve"> * </t>
    </r>
    <r>
      <rPr>
        <b/>
        <sz val="12"/>
        <rFont val="Arial"/>
        <family val="2"/>
      </rPr>
      <t xml:space="preserve">Geran nasional </t>
    </r>
    <r>
      <rPr>
        <sz val="12"/>
        <rFont val="Arial"/>
        <family val="2"/>
      </rPr>
      <t>adalah termasuk geran oleh badan kerajaan/ berkanun selain universiti dan pihak swasta/industri dalam negara</t>
    </r>
  </si>
  <si>
    <t>3. Jenis: Geran atau penyelidikan kontrak</t>
  </si>
  <si>
    <r>
      <t>LAMPIRAN 6: ANUGERAH/PENGIKTIRAFAN/</t>
    </r>
    <r>
      <rPr>
        <b/>
        <i/>
        <sz val="16"/>
        <rFont val="Arial"/>
        <family val="2"/>
      </rPr>
      <t>STEWARDSHIP</t>
    </r>
  </si>
  <si>
    <r>
      <t xml:space="preserve">BAHAN BUKTI: </t>
    </r>
    <r>
      <rPr>
        <sz val="12"/>
        <rFont val="Arial"/>
        <family val="2"/>
      </rPr>
      <t>Salinan sijil anugerah/ dokumen sokongan yang berkaitan</t>
    </r>
  </si>
  <si>
    <t>NAMA PENERIMA</t>
  </si>
  <si>
    <t>NAMA ANUGERAH</t>
  </si>
  <si>
    <t xml:space="preserve">PERINGKAT </t>
  </si>
  <si>
    <t>TAHUN MENERIMA ANUGERAH</t>
  </si>
  <si>
    <t>1. Nama Penerima: Nama CoE atau staf akademik yang menerima anugerah</t>
  </si>
  <si>
    <t>2. Peringkat: Universiti/ Negeri/ Kebangsaan/ Antarabangsa</t>
  </si>
  <si>
    <t>SECTION B: QUALITY AND QUANTITY OF RESEARCHERS</t>
  </si>
  <si>
    <t>LAMPIRAN 7: PENERBITAN JURNAL</t>
  </si>
  <si>
    <r>
      <rPr>
        <b/>
        <sz val="12"/>
        <color indexed="8"/>
        <rFont val="Arial"/>
        <family val="2"/>
      </rPr>
      <t>BAHAN BUKTI:</t>
    </r>
    <r>
      <rPr>
        <sz val="12"/>
        <color indexed="8"/>
        <rFont val="Arial"/>
        <family val="2"/>
      </rPr>
      <t xml:space="preserve"> Senarai penerbitan jurnal dan disertakan nama </t>
    </r>
    <r>
      <rPr>
        <i/>
        <sz val="12"/>
        <color indexed="8"/>
        <rFont val="Arial"/>
        <family val="2"/>
      </rPr>
      <t xml:space="preserve">citation-index </t>
    </r>
    <r>
      <rPr>
        <sz val="12"/>
        <color indexed="8"/>
        <rFont val="Arial"/>
        <family val="2"/>
      </rPr>
      <t>bagi jurnal yang tersenarai</t>
    </r>
  </si>
  <si>
    <t>NAMA STAF AKADEMIK</t>
  </si>
  <si>
    <t>TAHUN PENERBITAN</t>
  </si>
  <si>
    <t>TAJUK PENERBITAN</t>
  </si>
  <si>
    <t>NAMA JURNAL</t>
  </si>
  <si>
    <t>STATUS JURNAL</t>
  </si>
  <si>
    <t>TIER</t>
  </si>
  <si>
    <t>PANGKALAN DATA</t>
  </si>
  <si>
    <t>FAKTOR IMPAK</t>
  </si>
  <si>
    <t>CITATION</t>
  </si>
  <si>
    <t>NOTA :</t>
  </si>
  <si>
    <t xml:space="preserve">1. Tarikh susun ikut bulan dan tahun </t>
  </si>
  <si>
    <t>2. Pengkalan Data: Nyatakan pangkalan data yang menyenaraikan sesuatu penerbitan.</t>
  </si>
  <si>
    <t>3. Penerbitan yang mempunyai nama staf akademik yang tersenarai atau mempunyai afiliasi kepada CoE.</t>
  </si>
  <si>
    <r>
      <t>4. Status Jurnal:</t>
    </r>
    <r>
      <rPr>
        <i/>
        <sz val="12"/>
        <color indexed="8"/>
        <rFont val="Arial"/>
        <family val="2"/>
      </rPr>
      <t>citation-indexed</t>
    </r>
    <r>
      <rPr>
        <sz val="12"/>
        <color indexed="8"/>
        <rFont val="Arial"/>
        <family val="2"/>
      </rPr>
      <t xml:space="preserve"> atau </t>
    </r>
    <r>
      <rPr>
        <i/>
        <sz val="12"/>
        <color indexed="8"/>
        <rFont val="Arial"/>
        <family val="2"/>
      </rPr>
      <t xml:space="preserve">non-citation-indexed </t>
    </r>
  </si>
  <si>
    <r>
      <t xml:space="preserve">5. </t>
    </r>
    <r>
      <rPr>
        <i/>
        <sz val="12"/>
        <color indexed="8"/>
        <rFont val="Arial"/>
        <family val="2"/>
      </rPr>
      <t>Citation</t>
    </r>
    <r>
      <rPr>
        <sz val="12"/>
        <color indexed="8"/>
        <rFont val="Arial"/>
        <family val="2"/>
      </rPr>
      <t xml:space="preserve">: Jika penerbitan jurnal adalah </t>
    </r>
    <r>
      <rPr>
        <i/>
        <sz val="12"/>
        <color indexed="8"/>
        <rFont val="Arial"/>
        <family val="2"/>
      </rPr>
      <t xml:space="preserve">citation-indexed, </t>
    </r>
    <r>
      <rPr>
        <sz val="12"/>
        <color indexed="8"/>
        <rFont val="Arial"/>
        <family val="2"/>
      </rPr>
      <t xml:space="preserve">nyatakan nama </t>
    </r>
    <r>
      <rPr>
        <i/>
        <sz val="12"/>
        <color indexed="8"/>
        <rFont val="Arial"/>
        <family val="2"/>
      </rPr>
      <t xml:space="preserve">citation-index </t>
    </r>
    <r>
      <rPr>
        <sz val="12"/>
        <color indexed="8"/>
        <rFont val="Arial"/>
        <family val="2"/>
      </rPr>
      <t>tersebut.</t>
    </r>
  </si>
  <si>
    <r>
      <t>6.</t>
    </r>
    <r>
      <rPr>
        <i/>
        <sz val="12"/>
        <color indexed="8"/>
        <rFont val="Arial"/>
        <family val="2"/>
      </rPr>
      <t xml:space="preserve"> Tier</t>
    </r>
    <r>
      <rPr>
        <sz val="12"/>
        <color indexed="8"/>
        <rFont val="Arial"/>
        <family val="2"/>
      </rPr>
      <t xml:space="preserve"> : Mengikut rujukan ISI</t>
    </r>
  </si>
  <si>
    <t xml:space="preserve">LAMPIRAN 8: PENERBITAN BUKU </t>
  </si>
  <si>
    <r>
      <rPr>
        <b/>
        <sz val="12"/>
        <color indexed="8"/>
        <rFont val="Arial"/>
        <family val="2"/>
      </rPr>
      <t>BAHAN BUKTI:</t>
    </r>
    <r>
      <rPr>
        <sz val="12"/>
        <color indexed="8"/>
        <rFont val="Arial"/>
        <family val="2"/>
      </rPr>
      <t xml:space="preserve"> Senarai buku beserta dengan nama penerbit</t>
    </r>
  </si>
  <si>
    <t>TAJUK BUKU</t>
  </si>
  <si>
    <t>NAMA PENERBIT</t>
  </si>
  <si>
    <t>NOMBOR ISBN</t>
  </si>
  <si>
    <t xml:space="preserve">LAMPIRAN 9: PENERBITAN BAB DALAM BUKU </t>
  </si>
  <si>
    <r>
      <rPr>
        <b/>
        <sz val="12"/>
        <color indexed="8"/>
        <rFont val="Arial"/>
        <family val="2"/>
      </rPr>
      <t>BAHAN BUKTI:</t>
    </r>
    <r>
      <rPr>
        <sz val="12"/>
        <color indexed="8"/>
        <rFont val="Arial"/>
        <family val="2"/>
      </rPr>
      <t xml:space="preserve"> Senarai bab yang terdapat di dalam buku beserta dengan nama penerbit </t>
    </r>
  </si>
  <si>
    <t>TAJUK BAB</t>
  </si>
  <si>
    <t>MUKA SURAT</t>
  </si>
  <si>
    <t>LAMPIRAN 10: PENERBITAN LAIN-LAIN</t>
  </si>
  <si>
    <r>
      <t xml:space="preserve">BAHAN BUKTI: </t>
    </r>
    <r>
      <rPr>
        <sz val="12"/>
        <color indexed="8"/>
        <rFont val="Arial"/>
        <family val="2"/>
      </rPr>
      <t>Senarai dasar panduan penerbitan</t>
    </r>
  </si>
  <si>
    <t>JENIS PENERBITAN</t>
  </si>
  <si>
    <t>NAMA PERSIDANGAN</t>
  </si>
  <si>
    <t>TEMPAT PERSIDANGAN</t>
  </si>
  <si>
    <t>Nota :</t>
  </si>
  <si>
    <t>1.  Jenis penerbitan: laporan, penerbitan yang tidak di indekskan, kertas dasar kerajaan.</t>
  </si>
  <si>
    <r>
      <t xml:space="preserve">     Tidak termasuk </t>
    </r>
    <r>
      <rPr>
        <i/>
        <sz val="12"/>
        <rFont val="Arial"/>
        <family val="2"/>
      </rPr>
      <t>unpublished report</t>
    </r>
  </si>
  <si>
    <t>SECTION C: QUALITY AND QUANTITY OF POSTGRADUATES</t>
  </si>
  <si>
    <t>LAMPIRAN 11: GERAN/ FELLOWSHIP YANG DIPEROLEHI PASCA SISWAZAH</t>
  </si>
  <si>
    <r>
      <t xml:space="preserve">BAHAN BUKTI: </t>
    </r>
    <r>
      <rPr>
        <sz val="12"/>
        <color indexed="8"/>
        <rFont val="Arial"/>
        <family val="2"/>
      </rPr>
      <t>Senarai pelajar berdasarkan geran/ fellowship yang diperolehi</t>
    </r>
  </si>
  <si>
    <t>NAMA PELAJAR/  STAF AKADEMIK YANG MENYAMBUNG PENGAJIAN</t>
  </si>
  <si>
    <t>NAMA GRANT/ FELLOWSHIP</t>
  </si>
  <si>
    <t>AGENSI PEMBERI</t>
  </si>
  <si>
    <t>TEMPOH</t>
  </si>
  <si>
    <t>1. Tempoh: tarikh atau tahun permulaan sehingga tamat geran/ fellowship</t>
  </si>
  <si>
    <t>SECTION D: INNOVATION</t>
  </si>
  <si>
    <t>LAMPIRAN 12: PATEN</t>
  </si>
  <si>
    <r>
      <t xml:space="preserve">BAHAN BUKTI: </t>
    </r>
    <r>
      <rPr>
        <sz val="12"/>
        <color indexed="8"/>
        <rFont val="Arial"/>
        <family val="2"/>
      </rPr>
      <t>Salinan sijil/ dokumen paten</t>
    </r>
  </si>
  <si>
    <t xml:space="preserve">BIL </t>
  </si>
  <si>
    <t>NAMA PATEN</t>
  </si>
  <si>
    <t>NO. SIJIL</t>
  </si>
  <si>
    <t>PERINGKAT</t>
  </si>
  <si>
    <t xml:space="preserve">TARIKH </t>
  </si>
  <si>
    <t>NAMA EMPUNYA PENDAFTARAN PATEN (SEKIRANYA BUKAN ATAS NAMA CoE)</t>
  </si>
  <si>
    <t>NAMA STAF AKADEMIK YANG TERLIBAT</t>
  </si>
  <si>
    <t>1. Peringkat : Kebangsaan/ Antarabangsa</t>
  </si>
  <si>
    <t>2. Tarikh : Tarikh sijil dikeluarkan</t>
  </si>
  <si>
    <t>3. Tempoh : Tempoh sah laku</t>
  </si>
  <si>
    <r>
      <t>LAMPIRAN 13: PRODUK YANG DIKOMERSIALKAN (</t>
    </r>
    <r>
      <rPr>
        <b/>
        <i/>
        <sz val="16"/>
        <rFont val="Arial"/>
        <family val="2"/>
      </rPr>
      <t>Commercialized Products</t>
    </r>
    <r>
      <rPr>
        <b/>
        <sz val="16"/>
        <rFont val="Arial"/>
        <family val="2"/>
      </rPr>
      <t>)</t>
    </r>
  </si>
  <si>
    <r>
      <t xml:space="preserve">BAHAN BUKTI: </t>
    </r>
    <r>
      <rPr>
        <sz val="12"/>
        <color indexed="8"/>
        <rFont val="Arial"/>
        <family val="2"/>
      </rPr>
      <t xml:space="preserve">Salinan dokumen persetujuan </t>
    </r>
  </si>
  <si>
    <t>NAMA PRODUK</t>
  </si>
  <si>
    <t>TARIKH PENDAFTARAN IPR</t>
  </si>
  <si>
    <t>TARIKH MULA DIPASARKAN</t>
  </si>
  <si>
    <t>NAMA SYARIKAT PEMASAR</t>
  </si>
  <si>
    <t>JUMLAH PENDAPATAN KASAR (RM)</t>
  </si>
  <si>
    <r>
      <t>LAMPIRAN 14: TEKNOLOGI YANG DILESENKAN (</t>
    </r>
    <r>
      <rPr>
        <b/>
        <i/>
        <sz val="16"/>
        <rFont val="Arial"/>
        <family val="2"/>
      </rPr>
      <t>Technology Know-How Licensing</t>
    </r>
    <r>
      <rPr>
        <b/>
        <sz val="16"/>
        <rFont val="Arial"/>
        <family val="2"/>
      </rPr>
      <t>)</t>
    </r>
  </si>
  <si>
    <t>NAMA TEKNOLOGI</t>
  </si>
  <si>
    <t>TARIKH DILESENKAN</t>
  </si>
  <si>
    <t>NAMA 
SYARIKAT LESEN</t>
  </si>
  <si>
    <t>TEMPOH PELESENAN</t>
  </si>
  <si>
    <r>
      <t>LAMPIRAN 15: HAKCIPTA (</t>
    </r>
    <r>
      <rPr>
        <b/>
        <i/>
        <sz val="16"/>
        <rFont val="Arial"/>
        <family val="2"/>
      </rPr>
      <t>IPR/ Copyrights)</t>
    </r>
  </si>
  <si>
    <r>
      <t xml:space="preserve">BAHAN BUKTI: </t>
    </r>
    <r>
      <rPr>
        <sz val="12"/>
        <color indexed="8"/>
        <rFont val="Arial"/>
        <family val="2"/>
      </rPr>
      <t>Salinan dokumen hakcipta</t>
    </r>
  </si>
  <si>
    <t>NAMA HAKCIPTA</t>
  </si>
  <si>
    <t>TARIKH PENDAFTARAN</t>
  </si>
  <si>
    <t>NAMA 
SYARIKAT PENDAFTAR</t>
  </si>
  <si>
    <r>
      <t xml:space="preserve">1. Hakcipta ini adalah </t>
    </r>
    <r>
      <rPr>
        <b/>
        <sz val="12"/>
        <rFont val="Arial"/>
        <family val="2"/>
      </rPr>
      <t xml:space="preserve">SELAIN </t>
    </r>
    <r>
      <rPr>
        <sz val="12"/>
        <rFont val="Arial"/>
        <family val="2"/>
      </rPr>
      <t xml:space="preserve">daripada paten dan teknologi yang dilesenkan. Ini termasuklah </t>
    </r>
    <r>
      <rPr>
        <i/>
        <sz val="12"/>
        <rFont val="Arial"/>
        <family val="2"/>
      </rPr>
      <t xml:space="preserve">original writings </t>
    </r>
    <r>
      <rPr>
        <sz val="12"/>
        <rFont val="Arial"/>
        <family val="2"/>
      </rPr>
      <t xml:space="preserve">dan </t>
    </r>
    <r>
      <rPr>
        <i/>
        <sz val="12"/>
        <rFont val="Arial"/>
        <family val="2"/>
      </rPr>
      <t>software</t>
    </r>
  </si>
  <si>
    <t>SECTION E: PROFESSIONAL SERVICES AND GIFTS</t>
  </si>
  <si>
    <t>LAMPIRAN 16: KURSUS/ LATIHAN</t>
  </si>
  <si>
    <r>
      <t xml:space="preserve">BAHAN BUKTI: </t>
    </r>
    <r>
      <rPr>
        <sz val="12"/>
        <color indexed="8"/>
        <rFont val="Arial"/>
        <family val="2"/>
      </rPr>
      <t>Penyata/ Laporan Kewangan Tahunan CoE</t>
    </r>
  </si>
  <si>
    <t>NAMA KURSUS/ LATIHAN YANG DIANJURKAN</t>
  </si>
  <si>
    <t>TARIKH KURSUS</t>
  </si>
  <si>
    <t>JUMLAH PENDAPATAN (RM)</t>
  </si>
  <si>
    <t>JUMLAH KOS (RM)</t>
  </si>
  <si>
    <t>BIL PESERTA</t>
  </si>
  <si>
    <t>LAMPIRAN 17: KHIDMAT RUNDINGAN</t>
  </si>
  <si>
    <t>NAMA PEMBIAYA</t>
  </si>
  <si>
    <t>TEMPOH PROJEK</t>
  </si>
  <si>
    <t>JUMLAH PENDAPATAN 
(RM)</t>
  </si>
  <si>
    <t>JUMLAH KOS 
(RM)</t>
  </si>
  <si>
    <t>1. Tempah Projek: Tarikh mula sehingga tarikh tamat</t>
  </si>
  <si>
    <t>LAMPIRAN 18: ENDOWMEN</t>
  </si>
  <si>
    <t>NAMA ENDOWMEN</t>
  </si>
  <si>
    <t>JUMLAH PEMBIAYAAN (RM)</t>
  </si>
  <si>
    <t>TARIKH TERIMA</t>
  </si>
  <si>
    <t>LAMPIRAN 19: HADIAH/ PEMBERIAN</t>
  </si>
  <si>
    <t>BENTUK HADIAH/ PEMBERIAN</t>
  </si>
  <si>
    <t>NAMA PEMBERI/ PENYUMBANG</t>
  </si>
  <si>
    <t>NILAI HADIAH 
(RM)</t>
  </si>
  <si>
    <t>TARIKH DITERIMA</t>
  </si>
  <si>
    <t>1.  Nilai : nilai sebenar atau anggaran</t>
  </si>
  <si>
    <t>SECTION F: NETWORK AND LINKAGES</t>
  </si>
  <si>
    <t>LAMPIRAN 20: KERJASAMA/ PENYERTAAN</t>
  </si>
  <si>
    <r>
      <t xml:space="preserve">BAHAN BUKTI: </t>
    </r>
    <r>
      <rPr>
        <sz val="12"/>
        <color indexed="8"/>
        <rFont val="Arial"/>
        <family val="2"/>
      </rPr>
      <t>Salinan MOU, laporan aktiviti yang dijalankan di bawah MOU dan dokumen lain yang berkaitan</t>
    </r>
  </si>
  <si>
    <t>NAMA MOU/ MOA</t>
  </si>
  <si>
    <t>NAMA AKTIVITI DI BAWAH MOU/ MOA</t>
  </si>
  <si>
    <t xml:space="preserve">NAMA STAF AKADEMIK TERLIBAT </t>
  </si>
  <si>
    <t>NAMA PELAJAR TERLIBAT</t>
  </si>
  <si>
    <t>TEMPOH AKTIF MOU/ MOA</t>
  </si>
  <si>
    <t>1. Tempoh aktif MOU/ MOA: Tarikh MOU/ MOA ditandatangan sehingga tarikh selesai pelaksanaan aktiviti di bawah MOU/ MOA</t>
  </si>
  <si>
    <t>2. Kategori: Tempatan atau Antarabangsa</t>
  </si>
  <si>
    <t>LAMPIRAN 21: KEAHLIAN DALAM PERTUBUHAN/ ORGANISASI</t>
  </si>
  <si>
    <r>
      <t xml:space="preserve">BAHAN BUKTI: </t>
    </r>
    <r>
      <rPr>
        <sz val="12"/>
        <color indexed="8"/>
        <rFont val="Arial"/>
        <family val="2"/>
      </rPr>
      <t>Surat/ Minit/ Sijil keahlian dalam pertubuhan/ organisasi</t>
    </r>
  </si>
  <si>
    <t>NAMA PERTUBUHAN/ ORGANISASI</t>
  </si>
  <si>
    <t xml:space="preserve">JAWATAN KEAHLIAN </t>
  </si>
  <si>
    <t xml:space="preserve">TEMPOH KEAHLIAN </t>
  </si>
  <si>
    <t>1. Jawatan keahlian: Pengerusi/ Ketua Projek/ Jawatankuasa dan sebagainya</t>
  </si>
  <si>
    <t>2. Tempoh keahlian: Tarikh/ Tahun mula lantikan sehingga tarikh tamat lantikan</t>
  </si>
  <si>
    <t xml:space="preserve">3. Peringkat: Kebangsaan atau Antarabangsa </t>
  </si>
  <si>
    <t>LAMPIRAN 22: ANUGERAH/ PENGIKTIRAFAN/ BIASISWA</t>
  </si>
  <si>
    <r>
      <t xml:space="preserve">BAHAN BUKTI: </t>
    </r>
    <r>
      <rPr>
        <sz val="12"/>
        <color indexed="8"/>
        <rFont val="Arial"/>
        <family val="2"/>
      </rPr>
      <t>Salinan sijil anugerah/ pengiktirafan/ biasiswa</t>
    </r>
  </si>
  <si>
    <t xml:space="preserve">NAMA ANUGERAH/ PENGIKTIRAFAN/ BIASISWA </t>
  </si>
  <si>
    <t>TAHUN TERIMA</t>
  </si>
  <si>
    <t>1. Jenis: Anugerah/ Fellowship/ Biasiswa</t>
  </si>
  <si>
    <t xml:space="preserve">2. Peringkat: Kebangsaan atau Antarabangsa </t>
  </si>
  <si>
    <t>SECTION G: PHYSICAL RESOURCES AND SYSTEM</t>
  </si>
  <si>
    <t>LAMPIRAN 23: KEMUDAHAN PENYELIDIKAN</t>
  </si>
  <si>
    <r>
      <t xml:space="preserve">BAHAN BUKTI: </t>
    </r>
    <r>
      <rPr>
        <sz val="12"/>
        <color indexed="8"/>
        <rFont val="Arial"/>
        <family val="2"/>
      </rPr>
      <t xml:space="preserve">Salinan sijil akreditasi atau dokumen yang berkaitan </t>
    </r>
  </si>
  <si>
    <r>
      <t xml:space="preserve">                </t>
    </r>
    <r>
      <rPr>
        <sz val="12"/>
        <color indexed="8"/>
        <rFont val="Arial"/>
        <family val="2"/>
      </rPr>
      <t>Rekod kalibrasi alatan</t>
    </r>
  </si>
  <si>
    <t>NAMA KEMUDAHAN PENYELIDIKAN</t>
  </si>
  <si>
    <t>NAMA SIJIL AKREDITASI</t>
  </si>
  <si>
    <t>BADAN AKREDITASI</t>
  </si>
  <si>
    <t>PERINGKAT AKREDITASI</t>
  </si>
  <si>
    <t>TAHUN AKREDITASI</t>
  </si>
  <si>
    <t xml:space="preserve">NOTA : </t>
  </si>
  <si>
    <t>1. Nama sijil akreditasi: Sijil pengiktirafan seperti GMP/GRP/GLP/ISO17025</t>
  </si>
  <si>
    <r>
      <t xml:space="preserve">2. Badan akreditasi: Badan bertauliah seperti OECD, FDA, </t>
    </r>
    <r>
      <rPr>
        <i/>
        <sz val="12"/>
        <rFont val="Arial"/>
        <family val="2"/>
      </rPr>
      <t xml:space="preserve">Department of Standards, </t>
    </r>
    <r>
      <rPr>
        <sz val="12"/>
        <rFont val="Arial"/>
        <family val="2"/>
      </rPr>
      <t>SIRIM, Kementerian Kesihatan</t>
    </r>
  </si>
  <si>
    <t xml:space="preserve">3. Peringkat akreditasi : Kebangsaan atau Antarabangsa </t>
  </si>
  <si>
    <t>LAMPIRAN 24: KEMUDAHAN GUNASAMA</t>
  </si>
  <si>
    <r>
      <t xml:space="preserve">BAHAN BUKTI: </t>
    </r>
    <r>
      <rPr>
        <sz val="12"/>
        <color indexed="8"/>
        <rFont val="Arial"/>
        <family val="2"/>
      </rPr>
      <t>Senarai kemudahan yang boleh diakses oleh CoE</t>
    </r>
  </si>
  <si>
    <t>NAMA KEMUDAHAN</t>
  </si>
  <si>
    <t>RAKAN GUNASAMA</t>
  </si>
  <si>
    <t>1. Rakan Gunasama: Empunya kemudahan</t>
  </si>
  <si>
    <r>
      <t xml:space="preserve">Data yang dikehendaki hendaklah data pada 31 Disember setiap tahun berkenaan dan bukannya secara kumulatif </t>
    </r>
  </si>
  <si>
    <r>
      <rPr>
        <b/>
        <sz val="12"/>
        <rFont val="Arial"/>
        <family val="2"/>
      </rPr>
      <t>KECUALI</t>
    </r>
    <r>
      <rPr>
        <sz val="12"/>
        <rFont val="Arial"/>
        <family val="2"/>
      </rPr>
      <t xml:space="preserve"> dinyatakan sebaliknya.</t>
    </r>
  </si>
  <si>
    <t xml:space="preserve"> Total number of academic staff (permanent/contract staff only)</t>
  </si>
  <si>
    <t xml:space="preserve">Bilangan staf akademik (tetap/kontrak) berjawatan Profesor, Profesor Madya, Pensyarah Kanan dan Pensyarah </t>
  </si>
  <si>
    <t>termasuk yang bercuti sabatikal, cuti belajar dan bercuti bagi mengikuti latihan/attachment.</t>
  </si>
  <si>
    <t>Cuti belajar bermaksud belajar untuk tujuan Ijazah Tinggi.</t>
  </si>
  <si>
    <t>Data : Tidak termasuk guru dan Pensyarah Pelatih/Tutor</t>
  </si>
  <si>
    <r>
      <t xml:space="preserve">Bilangan </t>
    </r>
    <r>
      <rPr>
        <i/>
        <sz val="12"/>
        <rFont val="Arial"/>
        <family val="2"/>
      </rPr>
      <t>post-doctoral</t>
    </r>
    <r>
      <rPr>
        <sz val="12"/>
        <rFont val="Arial"/>
        <family val="2"/>
      </rPr>
      <t xml:space="preserve"> termasuk yang aktif*, warganegara dan bukan warganegara.</t>
    </r>
  </si>
  <si>
    <t>Aktif* :</t>
  </si>
  <si>
    <t>Yang baru dilantik pada tahun berkenaan.</t>
  </si>
  <si>
    <t>Yang dilantik sebelum tahun berkenaan tetapi masih aktif dalam tahun berkenaan.</t>
  </si>
  <si>
    <t>Total number of associates (Full time equivalent, FTE)</t>
  </si>
  <si>
    <t xml:space="preserve">Bilangan ahli bersekutu yang dikira kesetaraan mengikut rumus peratusan masa (jam) yang diperuntukkan </t>
  </si>
  <si>
    <t>kepada COE seminggu/40</t>
  </si>
  <si>
    <t>Total number of  postgraduate students (part time and full time)</t>
  </si>
  <si>
    <t>(local and international)</t>
  </si>
  <si>
    <t xml:space="preserve">Bilangan pelajar pasca siswazah yang berdaftar (enrolmen) termasuk yang aktif, tamat pengajian, diberhentikan, </t>
  </si>
  <si>
    <t>menarik diri, gagal, penangguhan.</t>
  </si>
  <si>
    <t>Mixed Mode is defined as not &lt; 70% research (not &gt; 30% coursework)</t>
  </si>
  <si>
    <t>SECTION A : Quantity and Quality of Reseachers</t>
  </si>
  <si>
    <t>Total number of academic staff involved as principal investigator of research grants</t>
  </si>
  <si>
    <t xml:space="preserve">Bilangan staf akademik (tetap/kontrak) yang terlibat sebagai Penyelidik Utama/Ketua Projek/Perseorangan bagi </t>
  </si>
  <si>
    <t>projek-projek penyelidikan yang aktif *.</t>
  </si>
  <si>
    <t>Aktif* :-</t>
  </si>
  <si>
    <t>• Projek yang baru bermula dalam tahun berkenaan.</t>
  </si>
  <si>
    <t>• Projek yang bermula sebelum tahun berkenaan dan masih aktif dalam tahun berkenaan.</t>
  </si>
  <si>
    <t>• Projek yang ditutup dalam tahun berkenaan.</t>
  </si>
  <si>
    <t>• Projek yang dibiayai melalui bajet mengurus (selain tabung penyelidikan dan dana Universiti Penyelidikan)</t>
  </si>
  <si>
    <t xml:space="preserve">   tidak diambil kira (prinsipnya projek mestilah kompetitif)</t>
  </si>
  <si>
    <t>Data:</t>
  </si>
  <si>
    <t>Data adalah mengambil kira bilangan Penyelidik Utama sahaja bukannya bilangan projek penyelidikan yang terlibat.</t>
  </si>
  <si>
    <r>
      <t xml:space="preserve">Seorang Penyelidik Utama boleh diambil kira sekali sahaja sama ada dalam kategori </t>
    </r>
    <r>
      <rPr>
        <i/>
        <sz val="12"/>
        <rFont val="Arial"/>
        <family val="2"/>
      </rPr>
      <t xml:space="preserve">university funded, national grant </t>
    </r>
  </si>
  <si>
    <r>
      <t xml:space="preserve">atau </t>
    </r>
    <r>
      <rPr>
        <i/>
        <sz val="12"/>
        <rFont val="Arial"/>
        <family val="2"/>
      </rPr>
      <t>international grant.</t>
    </r>
  </si>
  <si>
    <t xml:space="preserve"> PhD or Professional Qualification</t>
  </si>
  <si>
    <t>a</t>
  </si>
  <si>
    <t>Total number of staff with PhD/DSc, D.Eng</t>
  </si>
  <si>
    <r>
      <t xml:space="preserve">Bilangan staf akademik (tetap/kontrak) yang berkelulusan tertinggi Ijazah Kedoktoran termasuk </t>
    </r>
    <r>
      <rPr>
        <i/>
        <sz val="12"/>
        <rFont val="Arial"/>
        <family val="2"/>
      </rPr>
      <t>(PhD/DSc, D.Eng, etc.).</t>
    </r>
  </si>
  <si>
    <t>Kesetaraan PhD – Tahap kedoktoran berasaskan penyelidikan (tidak termasuk DBA, DEd, D.Pharm.)</t>
  </si>
  <si>
    <t>Data: Staf akademik (tetap/kontrak) yang sedang berkhidmat.</t>
  </si>
  <si>
    <t>b</t>
  </si>
  <si>
    <t xml:space="preserve">Total number of staff with Professional Qualifications (such as medical, engineers, </t>
  </si>
  <si>
    <t>architects, accountants, etc)</t>
  </si>
  <si>
    <t>Bilangan staf akademik (tetap/kontrak) yang berkelulusan tertinggi Profesional.</t>
  </si>
  <si>
    <r>
      <t xml:space="preserve">Contoh : </t>
    </r>
    <r>
      <rPr>
        <i/>
        <sz val="12"/>
        <rFont val="Arial"/>
        <family val="2"/>
      </rPr>
      <t>IR, AR, FRCP, SR, ACCA, etc.</t>
    </r>
  </si>
  <si>
    <t>Staf Akademik (tetap/kontrak) yang sedang berkhidmat.</t>
  </si>
  <si>
    <r>
      <t xml:space="preserve">Staf Akademik yang mempunyai 2 kelulusan seperti </t>
    </r>
    <r>
      <rPr>
        <i/>
        <sz val="12"/>
        <rFont val="Arial"/>
        <family val="2"/>
      </rPr>
      <t>PhD</t>
    </r>
    <r>
      <rPr>
        <sz val="12"/>
        <rFont val="Arial"/>
        <family val="2"/>
      </rPr>
      <t xml:space="preserve"> dan Profesional dimasukkan di satu kategori sahaja.</t>
    </r>
  </si>
  <si>
    <t>Total number of research experienced staff:</t>
  </si>
  <si>
    <r>
      <t>Research Experience (Cohort)</t>
    </r>
    <r>
      <rPr>
        <sz val="12"/>
        <rFont val="Arial"/>
        <family val="2"/>
      </rPr>
      <t xml:space="preserve"> / pengalaman penyelidikan –</t>
    </r>
  </si>
  <si>
    <r>
      <t>Untuk kakitangan tempatan</t>
    </r>
    <r>
      <rPr>
        <i/>
        <sz val="12"/>
        <rFont val="Arial"/>
        <family val="2"/>
      </rPr>
      <t xml:space="preserve"> - </t>
    </r>
    <r>
      <rPr>
        <sz val="12"/>
        <rFont val="Arial"/>
        <family val="2"/>
      </rPr>
      <t xml:space="preserve">adalah berdasarkan tempoh lantikan seseorang pensyarah (tetap/kontrak) ke skim </t>
    </r>
  </si>
  <si>
    <t>Pensyarah.</t>
  </si>
  <si>
    <r>
      <t xml:space="preserve">Bagi staf kontrak </t>
    </r>
    <r>
      <rPr>
        <b/>
        <sz val="12"/>
        <rFont val="Arial"/>
        <family val="2"/>
      </rPr>
      <t>bukan warganegara</t>
    </r>
    <r>
      <rPr>
        <sz val="12"/>
        <rFont val="Arial"/>
        <family val="2"/>
      </rPr>
      <t xml:space="preserve">, andaian di bawah digunakan bagi pengiraan </t>
    </r>
    <r>
      <rPr>
        <i/>
        <sz val="12"/>
        <rFont val="Arial"/>
        <family val="2"/>
      </rPr>
      <t>Research Experience (Cohort</t>
    </r>
    <r>
      <rPr>
        <sz val="12"/>
        <rFont val="Arial"/>
        <family val="2"/>
      </rPr>
      <t>) :</t>
    </r>
  </si>
  <si>
    <r>
      <t xml:space="preserve">Staf yang berumur melebihi 50 tahun, </t>
    </r>
    <r>
      <rPr>
        <i/>
        <sz val="12"/>
        <rFont val="Arial"/>
        <family val="2"/>
      </rPr>
      <t>Research Experience (Cohort)</t>
    </r>
    <r>
      <rPr>
        <sz val="12"/>
        <rFont val="Arial"/>
        <family val="2"/>
      </rPr>
      <t xml:space="preserve"> yang digunakan adalah &gt; </t>
    </r>
    <r>
      <rPr>
        <i/>
        <sz val="12"/>
        <rFont val="Arial"/>
        <family val="2"/>
      </rPr>
      <t>20 years experience</t>
    </r>
  </si>
  <si>
    <r>
      <t xml:space="preserve">Staf yang berumur antara 40 - 49 tahun, </t>
    </r>
    <r>
      <rPr>
        <i/>
        <sz val="12"/>
        <rFont val="Arial"/>
        <family val="2"/>
      </rPr>
      <t>Research Experience (Cohort)</t>
    </r>
    <r>
      <rPr>
        <sz val="12"/>
        <rFont val="Arial"/>
        <family val="2"/>
      </rPr>
      <t xml:space="preserve"> yang digunakan adalah </t>
    </r>
    <r>
      <rPr>
        <i/>
        <sz val="12"/>
        <rFont val="Arial"/>
        <family val="2"/>
      </rPr>
      <t>10 - 20 years</t>
    </r>
  </si>
  <si>
    <t xml:space="preserve"> experience.</t>
  </si>
  <si>
    <r>
      <t xml:space="preserve">Staf yang berumur kurang daripada 40 tahun, </t>
    </r>
    <r>
      <rPr>
        <i/>
        <sz val="12"/>
        <rFont val="Arial"/>
        <family val="2"/>
      </rPr>
      <t>Research Experience (Cohort</t>
    </r>
    <r>
      <rPr>
        <sz val="12"/>
        <rFont val="Arial"/>
        <family val="2"/>
      </rPr>
      <t>) yang digunakan adalah &lt;</t>
    </r>
    <r>
      <rPr>
        <i/>
        <sz val="12"/>
        <rFont val="Arial"/>
        <family val="2"/>
      </rPr>
      <t xml:space="preserve"> 10 years </t>
    </r>
  </si>
  <si>
    <t>experience</t>
  </si>
  <si>
    <r>
      <t xml:space="preserve">(Pensyarah termasuk penyelidik bersekutu, </t>
    </r>
    <r>
      <rPr>
        <i/>
        <sz val="12"/>
        <rFont val="Arial"/>
        <family val="2"/>
      </rPr>
      <t>affiliate</t>
    </r>
    <r>
      <rPr>
        <sz val="12"/>
        <rFont val="Arial"/>
        <family val="2"/>
      </rPr>
      <t xml:space="preserve">dan </t>
    </r>
    <r>
      <rPr>
        <i/>
        <sz val="12"/>
        <rFont val="Arial"/>
        <family val="2"/>
      </rPr>
      <t>associate professor</t>
    </r>
    <r>
      <rPr>
        <sz val="12"/>
        <rFont val="Arial"/>
        <family val="2"/>
      </rPr>
      <t>)</t>
    </r>
  </si>
  <si>
    <t xml:space="preserve">Recognitions/awards/stewardship conferred by national and international learned </t>
  </si>
  <si>
    <t>and professional bodies</t>
  </si>
  <si>
    <r>
      <t xml:space="preserve">Bilangan anugerah dan pengiktirafan yang diberikan oleh </t>
    </r>
    <r>
      <rPr>
        <b/>
        <sz val="12"/>
        <rFont val="Arial"/>
        <family val="2"/>
      </rPr>
      <t>badan akademik dan profesional</t>
    </r>
    <r>
      <rPr>
        <sz val="12"/>
        <rFont val="Arial"/>
        <family val="2"/>
      </rPr>
      <t xml:space="preserve"> di peringkat kebangsaan dan </t>
    </r>
  </si>
  <si>
    <t>antarabangsa kepada staf akademik.</t>
  </si>
  <si>
    <r>
      <t>Contoh anugerah/pengiktirafan/</t>
    </r>
    <r>
      <rPr>
        <i/>
        <u val="single"/>
        <sz val="12"/>
        <rFont val="Arial"/>
        <family val="2"/>
      </rPr>
      <t>stewardship</t>
    </r>
    <r>
      <rPr>
        <u val="single"/>
        <sz val="12"/>
        <rFont val="Arial"/>
        <family val="2"/>
      </rPr>
      <t>:</t>
    </r>
  </si>
  <si>
    <t xml:space="preserve">• Peringkat Nasional meliputi Akademi Sains Negara, Akademi Perubatan Malaysia, Lembaga Jurutera Malaysia, </t>
  </si>
  <si>
    <t xml:space="preserve">  dan lain-lain.</t>
  </si>
  <si>
    <t>•Peringkat Antarabangsa meliputi UNESCO, WHO dan lain-lain.</t>
  </si>
  <si>
    <t>Kategori pengiktirafan</t>
  </si>
  <si>
    <t>•Penyelidikan</t>
  </si>
  <si>
    <t>•Ketokohan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</si>
  <si>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Fellowship</t>
    </r>
  </si>
  <si>
    <t>•Kreativiti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</si>
  <si>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Stewardship</t>
    </r>
    <r>
      <rPr>
        <sz val="12"/>
        <rFont val="Arial"/>
        <family val="2"/>
      </rPr>
      <t xml:space="preserve"> bermaksud perlantikan sebagai Pengerusi Jawatankuasa atau </t>
    </r>
    <r>
      <rPr>
        <i/>
        <sz val="12"/>
        <rFont val="Arial"/>
        <family val="2"/>
      </rPr>
      <t>‘Task Force’</t>
    </r>
    <r>
      <rPr>
        <sz val="12"/>
        <rFont val="Arial"/>
        <family val="2"/>
      </rPr>
      <t xml:space="preserve"> di peringkat kebangsaan </t>
    </r>
  </si>
  <si>
    <t xml:space="preserve"> dan antarabangsa.</t>
  </si>
  <si>
    <t xml:space="preserve">Bukti anugerah :   </t>
  </si>
  <si>
    <t>• sijil yang dimenangi</t>
  </si>
  <si>
    <r>
      <t xml:space="preserve">• surat perlantikan bagi </t>
    </r>
    <r>
      <rPr>
        <i/>
        <sz val="12"/>
        <rFont val="Arial"/>
        <family val="2"/>
      </rPr>
      <t>stewardship</t>
    </r>
  </si>
  <si>
    <t>SECTION B: Quantity and Quality of Research</t>
  </si>
  <si>
    <t>Publications</t>
  </si>
  <si>
    <t>Total number of publication in citation-indexed journals including refereed proceedings</t>
  </si>
  <si>
    <r>
      <t xml:space="preserve">Bilangan penerbitan dalam pangkalan data </t>
    </r>
    <r>
      <rPr>
        <i/>
        <sz val="12"/>
        <rFont val="Arial"/>
        <family val="2"/>
      </rPr>
      <t>(SCOPUS/ISI/SCI/SSCI/AI)</t>
    </r>
    <r>
      <rPr>
        <sz val="12"/>
        <rFont val="Arial"/>
        <family val="2"/>
      </rPr>
      <t xml:space="preserve"> termasuklah bilangan </t>
    </r>
    <r>
      <rPr>
        <i/>
        <sz val="12"/>
        <rFont val="Arial"/>
        <family val="2"/>
      </rPr>
      <t xml:space="preserve">Refereed </t>
    </r>
  </si>
  <si>
    <r>
      <rPr>
        <i/>
        <sz val="12"/>
        <rFont val="Arial"/>
        <family val="2"/>
      </rPr>
      <t>Proceedings</t>
    </r>
    <r>
      <rPr>
        <sz val="12"/>
        <rFont val="Arial"/>
        <family val="2"/>
      </rPr>
      <t xml:space="preserve"> yang dihasilkan oleh institusi (terdapat nama institusi sebagai afliasi pada penerbitan berkenaan).</t>
    </r>
  </si>
  <si>
    <r>
      <t xml:space="preserve">Contoh format bagi penyelenggaraan penerbitan di dalam </t>
    </r>
    <r>
      <rPr>
        <i/>
        <sz val="12"/>
        <rFont val="Arial"/>
        <family val="2"/>
      </rPr>
      <t>citation-indexed journals</t>
    </r>
    <r>
      <rPr>
        <sz val="12"/>
        <rFont val="Arial"/>
        <family val="2"/>
      </rPr>
      <t xml:space="preserve"> adalah seperti berikut:</t>
    </r>
  </si>
  <si>
    <t xml:space="preserve">Zulkifli, l., liew, P.K., Israf, D.A., Omar, A.R. and Hair-Bejo, 2003. Effects of early age feed restriction and thermal </t>
  </si>
  <si>
    <t xml:space="preserve">conditioning on heterophil/lymphocyte ratio, heat shock protein 70 and body temperature of male broiler chickens </t>
  </si>
  <si>
    <t>subjected to acute heat stress. Journal of Thermal Biology, 28:217-222.</t>
  </si>
  <si>
    <t xml:space="preserve">Urutan maklumat bagi format di atas ialah nama pengarang, tahun penerbitan, tajuk kertas kerja, nama jurnal dan </t>
  </si>
  <si>
    <t>muka surat.</t>
  </si>
  <si>
    <t>Cumulative impact factor of publications</t>
  </si>
  <si>
    <r>
      <t xml:space="preserve">Faktor impak kumulatif bagi semua penerbitan di dalam </t>
    </r>
    <r>
      <rPr>
        <i/>
        <sz val="12"/>
        <rFont val="Arial"/>
        <family val="2"/>
      </rPr>
      <t>citation-indexed journals (ISI)</t>
    </r>
    <r>
      <rPr>
        <sz val="12"/>
        <rFont val="Arial"/>
        <family val="2"/>
      </rPr>
      <t xml:space="preserve"> bagi tahun berkaitan.</t>
    </r>
  </si>
  <si>
    <r>
      <t>Impact Factor</t>
    </r>
    <r>
      <rPr>
        <sz val="12"/>
        <rFont val="Arial"/>
        <family val="2"/>
      </rPr>
      <t xml:space="preserve"> hendaklah yang terkini oleh </t>
    </r>
    <r>
      <rPr>
        <i/>
        <sz val="12"/>
        <rFont val="Arial"/>
        <family val="2"/>
      </rPr>
      <t>ISI</t>
    </r>
    <r>
      <rPr>
        <sz val="12"/>
        <rFont val="Arial"/>
        <family val="2"/>
      </rPr>
      <t xml:space="preserve"> dan dinyatakan seperti berikut:</t>
    </r>
  </si>
  <si>
    <t>Contoh:</t>
  </si>
  <si>
    <r>
      <t xml:space="preserve">Journal 1 : </t>
    </r>
    <r>
      <rPr>
        <i/>
        <sz val="12"/>
        <rFont val="Arial"/>
        <family val="2"/>
      </rPr>
      <t>Impact Factor</t>
    </r>
    <r>
      <rPr>
        <sz val="12"/>
        <rFont val="Arial"/>
        <family val="2"/>
      </rPr>
      <t xml:space="preserve"> = 0.35</t>
    </r>
  </si>
  <si>
    <t>c</t>
  </si>
  <si>
    <t>Cumulative Citation Index</t>
  </si>
  <si>
    <r>
      <t>Indeks</t>
    </r>
    <r>
      <rPr>
        <i/>
        <sz val="12"/>
        <rFont val="Arial"/>
        <family val="2"/>
      </rPr>
      <t xml:space="preserve"> citation</t>
    </r>
    <r>
      <rPr>
        <sz val="12"/>
        <rFont val="Arial"/>
        <family val="2"/>
      </rPr>
      <t xml:space="preserve"> kumulatif untuk semua penerbitan yang telah dihasilkan institusi dan dirujuk pada tahun berkenaan.</t>
    </r>
  </si>
  <si>
    <t>Prof. Dr. Uda Bin Hashim</t>
  </si>
  <si>
    <t>Award and Special Award for Best of The Best (DNA Immobilization and Hybridization Detector)</t>
  </si>
  <si>
    <t>Expo R&amp;D UniMAP 2010</t>
  </si>
  <si>
    <t>Gold Award (Mask Aligner for Education)</t>
  </si>
  <si>
    <t>Gold Award (Hybrid Nanobio-probe For Label Free Detection OF Pork DNA in Mixed Biological samples)</t>
  </si>
  <si>
    <t>Gold Award (High Precision ISFET Based pH Meter Test Kit)</t>
  </si>
  <si>
    <t>Gold Award (Polysilicon Nanogap Structure Formation Using Size Expanision Technique)</t>
  </si>
  <si>
    <t>Gold Award (Polysilicon Nanogap Structure Formation using Size Reduction Technique)</t>
  </si>
  <si>
    <t>Silver Award (50nm Silicon Nanogap for Nanoelectronic and Biomedical Devices)</t>
  </si>
  <si>
    <t>Silver Award (Development of SOI Based Biologically Sensitive Field-Effect Transistor (Bio-FET) for Bio-Medical Application)</t>
  </si>
  <si>
    <t>Bronze Award (Light Emitting Diode (LEDs) Based On ZnO Nanorod)</t>
  </si>
  <si>
    <t>Bronze Award (Design Of The Gas Testing Chamber)</t>
  </si>
  <si>
    <t>Gold Award (Fabrication And Characterization Of Nanogap Using Size Reduction Technique For SsDNA Immobilization And Hybridization Detection)</t>
  </si>
  <si>
    <t>Bio Malaysia 2010</t>
  </si>
  <si>
    <t>Silver Award (A Novel Nanowire Biosensor Design Using Spacer Paterning Lithography Process )</t>
  </si>
  <si>
    <t>Bronze Award (High Precision Isfet Based Ph Sensor For Biomedical Application)</t>
  </si>
  <si>
    <t>Special Award Platinum and Gold Award (Edge Transfer Lithography for Nano Electronic Application)</t>
  </si>
  <si>
    <t xml:space="preserve">BIS 2010 (British Invention Show) </t>
  </si>
  <si>
    <t>Silver Award. (50 nm Silicon Nanogap for Nanotechnology Medical Device Application)</t>
  </si>
  <si>
    <t xml:space="preserve">Expo R&amp;D UMP </t>
  </si>
  <si>
    <t>Bronze Award. (Nanogap Automated Permittivity Measurement System for DNA Hybridization Detection)</t>
  </si>
  <si>
    <t>Silver Medal (ISFET for pH Sensor)</t>
  </si>
  <si>
    <t>Award. (Nanogap Dielectric Capacitor for Label Free Bio-Molecules Detection)</t>
  </si>
  <si>
    <t>ITEX 2010 Silver Award</t>
  </si>
  <si>
    <t>Kader Ibrahim Bin Abdul Wahab</t>
  </si>
  <si>
    <t>1040110496</t>
  </si>
  <si>
    <t xml:space="preserve">Malaysia </t>
  </si>
  <si>
    <t>Penyelidikan</t>
  </si>
  <si>
    <t>Sepenuh Masa</t>
  </si>
  <si>
    <t xml:space="preserve">sendiri </t>
  </si>
  <si>
    <t>Husnen R. Abd</t>
  </si>
  <si>
    <t>1030110515</t>
  </si>
  <si>
    <t xml:space="preserve">Iraq </t>
  </si>
  <si>
    <t>MSc</t>
  </si>
  <si>
    <t>Muhammad Solihin Bin Zulkefli</t>
  </si>
  <si>
    <t>1040110503</t>
  </si>
  <si>
    <t>SLAB</t>
  </si>
  <si>
    <t>Ahmed Saleem Oleiwi Al Khuzale</t>
  </si>
  <si>
    <t>1041710518</t>
  </si>
  <si>
    <t>Eaqub ali</t>
  </si>
  <si>
    <t>0940410379</t>
  </si>
  <si>
    <t xml:space="preserve">Bangladesh </t>
  </si>
  <si>
    <t>Voon Chun Hong</t>
  </si>
  <si>
    <t>0940410410</t>
  </si>
  <si>
    <t>Bajet Mini 2009-KPTM</t>
  </si>
  <si>
    <t>Foo Kai Loong</t>
  </si>
  <si>
    <t>0940110372</t>
  </si>
  <si>
    <t>SLAI</t>
  </si>
  <si>
    <t>Muhammad Kashif Muhammad Faroow</t>
  </si>
  <si>
    <t>0940110373</t>
  </si>
  <si>
    <t>Pakistan</t>
  </si>
  <si>
    <t xml:space="preserve">GA </t>
  </si>
  <si>
    <t>Asmah Binti Mat Taib</t>
  </si>
  <si>
    <t>0840110332</t>
  </si>
  <si>
    <t>NSF-MOSTI</t>
  </si>
  <si>
    <t>Mohd Azizi Bin Chik</t>
  </si>
  <si>
    <t>0940110337</t>
  </si>
  <si>
    <t xml:space="preserve">Lulus </t>
  </si>
  <si>
    <t>Thakra S Dhahi</t>
  </si>
  <si>
    <t>0840110268</t>
  </si>
  <si>
    <t>Ramzan Mat Ayub</t>
  </si>
  <si>
    <t>0740110161</t>
  </si>
  <si>
    <t xml:space="preserve"> JPA </t>
  </si>
  <si>
    <t>Sutikno Md Nasri</t>
  </si>
  <si>
    <t>0540110043</t>
  </si>
  <si>
    <t xml:space="preserve">Indonesia </t>
  </si>
  <si>
    <t>Norazam Bin Abdul Rashid</t>
  </si>
  <si>
    <t>1030110497</t>
  </si>
  <si>
    <t>MsC</t>
  </si>
  <si>
    <t>JPA</t>
  </si>
  <si>
    <t>Mohd Syamsul Nasyriq Bin Samsol Baharin</t>
  </si>
  <si>
    <t>1030110451</t>
  </si>
  <si>
    <t>GRA</t>
  </si>
  <si>
    <t>Nur Hafiza Binti Mohd Najib</t>
  </si>
  <si>
    <t>0930410412</t>
  </si>
  <si>
    <t>Nur Syuhada Binti Md Desa</t>
  </si>
  <si>
    <t>0930110335</t>
  </si>
  <si>
    <t xml:space="preserve">GRA </t>
  </si>
  <si>
    <t>Ong Boon Teong</t>
  </si>
  <si>
    <t>0830110323</t>
  </si>
  <si>
    <t>Muhammad Naim bin Haron</t>
  </si>
  <si>
    <t>0930110339</t>
  </si>
  <si>
    <t>Azizullah Bin Saifullah</t>
  </si>
  <si>
    <t>0830110300</t>
  </si>
  <si>
    <t>Zarimawaty Binti Zailan</t>
  </si>
  <si>
    <t>0830110298</t>
  </si>
  <si>
    <t>Mohd Rosydi Bin Zakaria</t>
  </si>
  <si>
    <t>0830110299</t>
  </si>
  <si>
    <t>Siti Fatimah Binti Abdul Rahman</t>
  </si>
  <si>
    <t>0830110249</t>
  </si>
  <si>
    <t>Mat Tamizi Bin Zainuddin</t>
  </si>
  <si>
    <t>0730110212</t>
  </si>
  <si>
    <t>3rd class</t>
  </si>
  <si>
    <t>Maizatul Binti Zolkapli</t>
  </si>
  <si>
    <t>0730110180</t>
  </si>
  <si>
    <t>UiTM</t>
  </si>
  <si>
    <t>Ahmad Muzri Bin Mohamed Nuri</t>
  </si>
  <si>
    <t>0730110192</t>
  </si>
  <si>
    <t>Mohd Firdaus B. Mohd Yusof</t>
  </si>
  <si>
    <t>0730110172</t>
  </si>
  <si>
    <t>Muhamad Emi Azri Bin Shohini</t>
  </si>
  <si>
    <t>0730110171</t>
  </si>
  <si>
    <t>Kasim Bin Abdul Rahman</t>
  </si>
  <si>
    <t>0630110097</t>
  </si>
  <si>
    <t>KPM</t>
  </si>
  <si>
    <t>Izwan Shahril Bin Abdul Wahab</t>
  </si>
  <si>
    <t>0630110112</t>
  </si>
  <si>
    <t>Norbi Hayati Mohd Noor</t>
  </si>
  <si>
    <t>0630110092</t>
  </si>
  <si>
    <t>Chin Seng Fatt</t>
  </si>
  <si>
    <t>0630110086</t>
  </si>
  <si>
    <t>Nik Hazura Nik Hamat</t>
  </si>
  <si>
    <t>0530110052</t>
  </si>
  <si>
    <t>Mohd Faiz Aizad B. Abdul Fatah</t>
  </si>
  <si>
    <t>0530110056</t>
  </si>
  <si>
    <t>Normah Ahmad</t>
  </si>
  <si>
    <t>0530110048</t>
  </si>
  <si>
    <t>Hazian Bin Mamat</t>
  </si>
  <si>
    <t>0530110055</t>
  </si>
  <si>
    <t>Sambilan</t>
  </si>
  <si>
    <t>Cheong Yew Shun</t>
  </si>
  <si>
    <t>0530110044</t>
  </si>
  <si>
    <t>Mohammad Nuzaihan B. Md Nor</t>
  </si>
  <si>
    <t>0430110011</t>
  </si>
  <si>
    <t>staf UniMAP</t>
  </si>
  <si>
    <t>Nur Hamidah Bt. Abdul Halim</t>
  </si>
  <si>
    <t>0430110012</t>
  </si>
  <si>
    <t>S Niza Bt. Mohammad Bajuri</t>
  </si>
  <si>
    <t>0430110016</t>
  </si>
  <si>
    <t>Amiza Rasmi</t>
  </si>
  <si>
    <t>0430110001</t>
  </si>
  <si>
    <t>Normah Cheman</t>
  </si>
  <si>
    <t>0630410099</t>
  </si>
  <si>
    <t>KPTM</t>
  </si>
  <si>
    <t>Juyana binti A. Wahab</t>
  </si>
  <si>
    <t>0830410244</t>
  </si>
  <si>
    <t>Noor Azira Mohd Noor</t>
  </si>
  <si>
    <t>0430410028</t>
  </si>
  <si>
    <t>Mohd Jeffry bin Radzi</t>
  </si>
  <si>
    <t>1030410472</t>
  </si>
  <si>
    <t>Shaiful Rizam bin Shamsudin</t>
  </si>
  <si>
    <t>0741010217</t>
  </si>
  <si>
    <t>Azmi bin Kamardin</t>
  </si>
  <si>
    <t>0730410168</t>
  </si>
  <si>
    <t xml:space="preserve">Sambilan </t>
  </si>
  <si>
    <t>Kamrosni bin Abdul Razak</t>
  </si>
  <si>
    <t>0630410122</t>
  </si>
  <si>
    <t>Mohd Hasharin Firdaus bin Az'Ri</t>
  </si>
  <si>
    <t>0730410188</t>
  </si>
  <si>
    <t>IRAQ</t>
  </si>
  <si>
    <t>MSC</t>
  </si>
  <si>
    <t>PHD</t>
  </si>
  <si>
    <t>1041710524</t>
  </si>
  <si>
    <t xml:space="preserve">PHD </t>
  </si>
  <si>
    <t>1030110523</t>
  </si>
  <si>
    <t xml:space="preserve">MSC </t>
  </si>
  <si>
    <t>Prof Dr Uda/M. Nuzaihan/Nur Hamidah</t>
  </si>
  <si>
    <t>Biasiswa</t>
  </si>
  <si>
    <t>Anugerah</t>
  </si>
  <si>
    <t>Kebangsaan</t>
  </si>
  <si>
    <t>Penyelengaraan makmal</t>
  </si>
  <si>
    <t>BioNexus Partners Programme</t>
  </si>
  <si>
    <t>BioNexus Parteners Programme</t>
  </si>
  <si>
    <r>
      <t xml:space="preserve">1. Nama Penyelidik Utama dan Nama Ahli Penyelidik: Nyatakan sama ada Penyelidik Utama (PI) dan ahli penyelidik adalah dari </t>
    </r>
    <r>
      <rPr>
        <b/>
        <sz val="12"/>
        <rFont val="Arial"/>
        <family val="2"/>
      </rPr>
      <t xml:space="preserve">DALAMAN </t>
    </r>
    <r>
      <rPr>
        <sz val="12"/>
        <rFont val="Arial"/>
        <family val="2"/>
      </rPr>
      <t xml:space="preserve">atau </t>
    </r>
    <r>
      <rPr>
        <b/>
        <sz val="12"/>
        <rFont val="Arial"/>
        <family val="2"/>
      </rPr>
      <t>LUARAN</t>
    </r>
  </si>
  <si>
    <t>1. Peringkat Pengajian PhD atau Masters</t>
  </si>
  <si>
    <r>
      <t xml:space="preserve">2. Jenis pengajian: </t>
    </r>
    <r>
      <rPr>
        <i/>
        <sz val="12"/>
        <rFont val="Arial"/>
        <family val="2"/>
      </rPr>
      <t>Mixed Mode</t>
    </r>
    <r>
      <rPr>
        <sz val="12"/>
        <rFont val="Arial"/>
        <family val="2"/>
      </rPr>
      <t xml:space="preserve"> atau Penyelidikan</t>
    </r>
  </si>
  <si>
    <t>3. Status pengajian: Penuh masa atau separuh masa</t>
  </si>
  <si>
    <t xml:space="preserve">4. Jenis pembiayaan: Sendiri atau nyatakan agensi pembiaya (bahan bukti: Surat Pembiayaan Pengajian) </t>
  </si>
  <si>
    <t xml:space="preserve">LAMPIRAN 4: SENARAI KAKITANGAN BUKAN AKADEMIK YANG TERLIBAT DALAM PENYELIDIKAN </t>
  </si>
  <si>
    <t>Susun ikut tahun lantikan dan nama mengikut abjad</t>
  </si>
  <si>
    <t>NO. ID STAF</t>
  </si>
  <si>
    <t>JAWATAN</t>
  </si>
  <si>
    <t>TEMPOH PENGALAMAN</t>
  </si>
  <si>
    <t>Muhamad Emi Azri bin Shohini</t>
  </si>
  <si>
    <t>0401243</t>
  </si>
  <si>
    <t>Pegawai Sains</t>
  </si>
  <si>
    <t>Jasni bin Mohamed Ismail</t>
  </si>
  <si>
    <t>0401245</t>
  </si>
  <si>
    <t>2 tahun</t>
  </si>
  <si>
    <t>Nurshamira binti Shohaimi</t>
  </si>
  <si>
    <t>0401227</t>
  </si>
  <si>
    <t>Juruteknik</t>
  </si>
  <si>
    <r>
      <t xml:space="preserve">1. Jawatan: Research Support Staff/Technical Support Staff/RO/RA (bagi RO/RA adalah </t>
    </r>
    <r>
      <rPr>
        <b/>
        <sz val="12"/>
        <rFont val="Arial"/>
        <family val="2"/>
      </rPr>
      <t xml:space="preserve">TIDAK </t>
    </r>
    <r>
      <rPr>
        <sz val="12"/>
        <rFont val="Arial"/>
        <family val="2"/>
      </rPr>
      <t>termasuk pelajar pascasiswazah)</t>
    </r>
  </si>
  <si>
    <t xml:space="preserve">2. Pengalaman : Bilangan tahun bertugas </t>
  </si>
  <si>
    <t>SECTION A: QUALITY AND QUANTITY OF RESEARCHERS</t>
  </si>
  <si>
    <t>LAMPIRAN 5: GERAN PENYELIDIKAN (termasuk penyelidikan kontrak)</t>
  </si>
  <si>
    <r>
      <t xml:space="preserve">BAHAN BUKTI: </t>
    </r>
    <r>
      <rPr>
        <sz val="12"/>
        <rFont val="Arial"/>
        <family val="2"/>
      </rPr>
      <t>Surat Kelulusan Geran Penyelidikan</t>
    </r>
  </si>
  <si>
    <t>NAMA PENYELIDIK (UTAMA) 
*(dalaman / luaran)</t>
  </si>
  <si>
    <t>NAMA AHLI PENYELIDIK *(dalaman / luaran)</t>
  </si>
  <si>
    <t>TARIKH MULA</t>
  </si>
  <si>
    <t>TARIKH TAMAT</t>
  </si>
  <si>
    <t>JUMLAH PEMBIAYAAN 
(RM)</t>
  </si>
  <si>
    <t>AGENSI PEMBIAYA</t>
  </si>
  <si>
    <t>JUMLAH PERBELANJAAN
(RM)</t>
  </si>
  <si>
    <t>Dekan (VK7) Pusat Ijazah Tinggi</t>
  </si>
  <si>
    <t>P1 20091646</t>
  </si>
  <si>
    <t>A Method of Producing Nanowires and A Product Derives Thereof</t>
  </si>
  <si>
    <t>Ogos 2007</t>
  </si>
  <si>
    <t>2 Tahun</t>
  </si>
  <si>
    <t>KKTM BERANANG Penganjur dan Tenaga Pengajar bagi Bengkel MARA Basic Microelectronic Fabrication Program</t>
  </si>
  <si>
    <t>2006~2009</t>
  </si>
  <si>
    <t>(2009) 2 bulan</t>
  </si>
  <si>
    <t>(2010) 1 bulan</t>
  </si>
  <si>
    <t>Prof Uda hashim</t>
  </si>
  <si>
    <t>Design and Fabrication Of Nanogap Based Dielectric Biosensor for DNA Label-Free Detection (9006-00010)</t>
  </si>
  <si>
    <t>MOSTI - MOA</t>
  </si>
  <si>
    <t>Geran</t>
  </si>
  <si>
    <t>Development Of CMOS ISFET Based Ph Sensor Test Kit For Harumanis Ripeness Detection Application (9006-00007)</t>
  </si>
  <si>
    <t>30/11/2011</t>
  </si>
  <si>
    <t>Development of Portable Multi Channel Biosensor Using Nanogap Capacitor For Biomedical (DNA Hybridization) Detection (9005-00028)</t>
  </si>
  <si>
    <t>14/09/2007</t>
  </si>
  <si>
    <t>31/12/2009</t>
  </si>
  <si>
    <t>MOSTI - SC FUND</t>
  </si>
  <si>
    <t>INSENTIF JURNAL PENYELIDIKAN 2010 (9007-00009)</t>
  </si>
  <si>
    <t>1/4/201O</t>
  </si>
  <si>
    <t>Geran Universiti</t>
  </si>
  <si>
    <t>Development of CMOS ISFET Based pH Sensor Biomedical Application (9005-00026)</t>
  </si>
  <si>
    <t>31/12/2010</t>
  </si>
  <si>
    <t>Fabrication and Characterization of Cadmium Sulphide (CDS) Membrances for Light Sensing MOSFET (LISFET) (9003-00125)</t>
  </si>
  <si>
    <t>MOSTI - FRGS</t>
  </si>
  <si>
    <t>Optimization of Air Flow and Cleanroom Design for Nanofabrication Facilities Requirement Using Computational Fluid Dynamics (CFD) Software (9003-00082)</t>
  </si>
  <si>
    <t>Ultra Shallow Junctions Formation for Nano Devices Applications by Dopant Diffusion From Spin On Dopant (9003-00036)</t>
  </si>
  <si>
    <t>Fabrication and Characterization of Single Electron Transistor (SET) Transistor (09-02-15-000-sr0013/06-06)  (9002-00002)</t>
  </si>
  <si>
    <t>MOSTI - IRPA</t>
  </si>
  <si>
    <t>Mohammad Nuzaihan Md Nor</t>
  </si>
  <si>
    <t>DNA Label-Free Detection using Carbon Nanotube FET (9005-00043)</t>
  </si>
  <si>
    <t>Farication of Silicon Nanowires using Size Reduction Method (STG 9001-00099)</t>
  </si>
  <si>
    <t>NUR HAMIDAH BINTI ABDUL HALIM</t>
  </si>
  <si>
    <t>Ruslinda Ab. Rahim, Uda Hashim, Mohammad Nuzaihan Md Nor</t>
  </si>
  <si>
    <t>Development of Carbon Nanotube (CNT) based biosensor for Halal Detection (9006-00009)</t>
  </si>
  <si>
    <t>MOSTI - Ministry of Agriculture</t>
  </si>
  <si>
    <t>Development and Fabrication of BIOFET with CMOS Compatible Sensing Membrane (9003-00203)</t>
  </si>
  <si>
    <t>Optimization of BIOFET Fabrication for DNA Detection (9001-00162)</t>
  </si>
  <si>
    <t>1/8//2009</t>
  </si>
  <si>
    <t>Dr. Mohd Nazree Derman</t>
  </si>
  <si>
    <t>A study of corrosion behavior PM aluminum matrix composite system (9003-00047)</t>
  </si>
  <si>
    <t xml:space="preserve"> 11/01/2010</t>
  </si>
  <si>
    <t>Characterization and Properties of Epoxy/cordierite (9003-00171)</t>
  </si>
  <si>
    <t xml:space="preserve"> 22/4/2010</t>
  </si>
  <si>
    <t>Fundamental Studies Of Sythesis Nanostructures porous Aluminium Oxide Thin Film On Aluminium Alloys By Using H3PO4 And CH3COOH (9003-00199)</t>
  </si>
  <si>
    <t>Dr. Yarub K.A. Al Douri</t>
  </si>
  <si>
    <t>INSENTIF JURNALPENYELIDIKAN 2010 (9007-00002)</t>
  </si>
  <si>
    <t>Electronic And Positron Study Of Ternary And Quarternary Alloys (9001-00073)</t>
  </si>
  <si>
    <t>Siti Fatimah Abdul Rahman</t>
  </si>
  <si>
    <t>NSF</t>
  </si>
  <si>
    <t>MOSTI</t>
  </si>
  <si>
    <t>SLAI-UNIMAP</t>
  </si>
  <si>
    <t>3 Tahun</t>
  </si>
  <si>
    <t>Foo Kai Long</t>
  </si>
  <si>
    <t>Ruslinda bt Abd Rahim</t>
  </si>
  <si>
    <t>Norhayati</t>
  </si>
  <si>
    <t>SLAP-UNIMAP</t>
  </si>
  <si>
    <t xml:space="preserve">Single Electron Quantum Dot Transistor by PASIDOX Shrinkage Process </t>
  </si>
  <si>
    <t>Prof Dr Uda Hashim</t>
  </si>
  <si>
    <t>MOS Transistor</t>
  </si>
  <si>
    <t>Ionic Sensitive Field Effect Transistor (ISFET)</t>
  </si>
  <si>
    <t>Light Sensitive Field Effect Transistor (LISFET)</t>
  </si>
  <si>
    <t>Fabrikasi Nanogap Menggunakan Litografi Pembentukan Spacer</t>
  </si>
  <si>
    <t>Nanogap Sensor for Halal Product Autentication</t>
  </si>
  <si>
    <t>PT/3308/UniMAP/09</t>
  </si>
  <si>
    <t>Nanowire Biosensor for DNA Immobilization &amp; Hybridization Detection</t>
  </si>
  <si>
    <t>PT/3303/UniMAP/09</t>
  </si>
  <si>
    <t>ISFET for Harumanis Ripeness Detection</t>
  </si>
  <si>
    <t>Nano Structure Patterning using Conventional Optical Lithography</t>
  </si>
  <si>
    <t>PT/3213/UniMAP/09</t>
  </si>
  <si>
    <t>Nano-Biochip By Size Expansion Technique</t>
  </si>
  <si>
    <t>Biotech Corp</t>
  </si>
  <si>
    <t>Peralatan Makmal</t>
  </si>
  <si>
    <t>Advanced Technolab</t>
  </si>
  <si>
    <t>Pembayaran Yuran Seminar</t>
  </si>
  <si>
    <t>JEOL</t>
  </si>
  <si>
    <t>Buku Penyelidikan</t>
  </si>
  <si>
    <t>Adscitech Sdn bhd</t>
  </si>
  <si>
    <t>Mikro/Nanofabrication Cleanroom</t>
  </si>
  <si>
    <t>Low Pressure Chemical Vapor Deposition (LPCVD) System</t>
  </si>
  <si>
    <t>Nano Surface Profilometer</t>
  </si>
  <si>
    <t>Dielectric Analyzer (DA)</t>
  </si>
  <si>
    <t>Four Point Probe</t>
  </si>
  <si>
    <t>Plasma Asher</t>
  </si>
  <si>
    <t>Thermal Evaporator</t>
  </si>
  <si>
    <t>Mask Aligner</t>
  </si>
  <si>
    <t>Spin Coater</t>
  </si>
  <si>
    <t>High Power Microscope</t>
  </si>
  <si>
    <t>Microwave Oven</t>
  </si>
  <si>
    <t>Inductive Couple Plasma - Reactive Ion Etching (ICP-RIE)</t>
  </si>
  <si>
    <t>Oxidation Furnace</t>
  </si>
  <si>
    <t>Scanning Electron Microscope (SEM)</t>
  </si>
  <si>
    <t xml:space="preserve">     Pusat Kecemerlangan perlu menyerlah dalam sekurang-kurangnya satu (1) bidang tujahan.</t>
  </si>
  <si>
    <t xml:space="preserve">     Pusat Kecemerlangan perlu mempunyai sekurang-kurangnya lima (5) orang staf akademik sepenuh masa berjawatan tetap.</t>
  </si>
  <si>
    <t xml:space="preserve">     Penilaian adalah mengambil kira data pada 31 Disember pada setiap tahun bagi tempoh lima (5) tahun.</t>
  </si>
  <si>
    <t>No.</t>
  </si>
  <si>
    <t>Data</t>
  </si>
  <si>
    <t>2.  Data needed is as of 31st December each year and is NOT cumulative, unless stated otherwise.</t>
  </si>
  <si>
    <t xml:space="preserve">1.   Assessment will be carried out based on data provided up to 31st December each year of the </t>
  </si>
  <si>
    <t xml:space="preserve">      five (5) years.</t>
  </si>
  <si>
    <r>
      <t xml:space="preserve">3.  CoE must be established for at least five (5) years and have track records of various activities conducted during </t>
    </r>
  </si>
  <si>
    <t xml:space="preserve">     the period. </t>
  </si>
  <si>
    <t xml:space="preserve">     Pusat Kecemerlangan hendaklah telah ditubuhkan sekurang-kurangnya lima (5) tahun dan mempunyai rekod/bukti bagi pelbagai aktiviti</t>
  </si>
  <si>
    <t xml:space="preserve">     yang dijalankan sepanjang tempoh tersebut.</t>
  </si>
  <si>
    <t xml:space="preserve">     Data yang dikehendaki hendaklah data pada 31 Disember setiap tahun berkenaan dan  bukannya secara kumulatif KECUALI dinyatakan </t>
  </si>
  <si>
    <t xml:space="preserve">     e.g.</t>
  </si>
  <si>
    <t xml:space="preserve">     For application of 2011, data and track records needed are from 2006 until 2010.</t>
  </si>
  <si>
    <t xml:space="preserve">     Permohonan dibuat pada tahun 2010, data yang diperlukan adalah seperti berikut:-</t>
  </si>
  <si>
    <t>GENERAL INFORMATION</t>
  </si>
  <si>
    <t>TYPE OF CoE</t>
  </si>
  <si>
    <t>ST</t>
  </si>
  <si>
    <t>2006</t>
  </si>
  <si>
    <t>2007</t>
  </si>
  <si>
    <t>2008</t>
  </si>
  <si>
    <t>2009</t>
  </si>
  <si>
    <t>2010</t>
  </si>
  <si>
    <t>Average</t>
  </si>
  <si>
    <t>Total number of Academic Staff (permanent/contract staff only - excluding staff on study leave)</t>
  </si>
  <si>
    <t xml:space="preserve">  a. Professors / Fellow Professors</t>
  </si>
  <si>
    <t xml:space="preserve">  b. Associate Professors / Senior Research Fellows</t>
  </si>
  <si>
    <t xml:space="preserve">  c. Senior Lecturers</t>
  </si>
  <si>
    <t xml:space="preserve">  d. Lecturers</t>
  </si>
  <si>
    <t xml:space="preserve">  e. Post Doctoral </t>
  </si>
  <si>
    <t>Total number of Academic Staff (permanent/contract staff only - including staff on study leave)</t>
  </si>
  <si>
    <t>Total number of Associates (FTE)</t>
  </si>
  <si>
    <t>Total numbers of Postgraduate Students (part time and full time) (local and international students)</t>
  </si>
  <si>
    <t>a.   Masters</t>
  </si>
  <si>
    <t>i.    Masters (research)</t>
  </si>
  <si>
    <t xml:space="preserve">  Local</t>
  </si>
  <si>
    <t xml:space="preserve">  International</t>
  </si>
  <si>
    <t>ii.  Masters (mixed modes*)</t>
  </si>
  <si>
    <t xml:space="preserve"> Local</t>
  </si>
  <si>
    <t xml:space="preserve"> International</t>
  </si>
  <si>
    <t>b.   Ph.D</t>
  </si>
  <si>
    <t>Local</t>
  </si>
  <si>
    <t>International</t>
  </si>
  <si>
    <t>Total number of Research and Technical Support Staff (permanent/contract) including ROs and RAs (excluding postgraduates)</t>
  </si>
  <si>
    <t>Objective Evidence</t>
  </si>
  <si>
    <t>Please attach list as Appendix 1</t>
  </si>
  <si>
    <t>Please attach list as Appendix 2</t>
  </si>
  <si>
    <t>Please attach list as Appendix 3</t>
  </si>
  <si>
    <t>Please attach list as Appendix 4</t>
  </si>
  <si>
    <t xml:space="preserve">     sebaliknya. </t>
  </si>
  <si>
    <t>Gold and Special Award (Nanogap Biosensor)</t>
  </si>
  <si>
    <t xml:space="preserve">ENVEX 2010 </t>
  </si>
  <si>
    <t>Silver Award (N-ISFET Sensing Membrance)</t>
  </si>
  <si>
    <t>Bronze Award (Silicon Carbide Nanostructure in Biotechnology)</t>
  </si>
  <si>
    <t>ENVEX 2010</t>
  </si>
  <si>
    <t>Silver Award (DEVELOPMENT OF n-ISFET USING Si3N4 AS A SENSING MEMBRANE FOR pH MEASUREMENT)</t>
  </si>
  <si>
    <t xml:space="preserve">MTE 2010 </t>
  </si>
  <si>
    <t>Silver Award (EDGE TRANSFER LITHOGRAPHY FOR NANOELECTRONIC APPLICATIONS)</t>
  </si>
  <si>
    <t>Bronze Award (SILICON NANOWIRE BASED DNA BIOSENSOR)</t>
  </si>
  <si>
    <t xml:space="preserve">Ekspo R&amp;D UniMAP 2009 </t>
  </si>
  <si>
    <t>Silver Award (ISFET for Harumanis Ripeness Detection)</t>
  </si>
  <si>
    <t>Bio Malaysia 2009</t>
  </si>
  <si>
    <t>Silver Award (Nanogap Sensor for Halal Product Autentication)</t>
  </si>
  <si>
    <t>Bronse Award (Nanowire Biosensor for DNA Immobilization &amp; Hybridization Detection)</t>
  </si>
  <si>
    <t>Silver Award (LiSFET)</t>
  </si>
  <si>
    <t xml:space="preserve">PECIPTA 2009 </t>
  </si>
  <si>
    <t>Silver Award (ISFET)</t>
  </si>
  <si>
    <t>Silver Award (Fabrication of Nano Structure Using Spacer Patterning Lithography)</t>
  </si>
  <si>
    <t xml:space="preserve">BioNexus Status for Nano Fabrication Cleanroom </t>
  </si>
  <si>
    <t>Malaysian Biotechnology Corporation Sdn Bhd</t>
  </si>
  <si>
    <t>Gold Award (Nano Structure Patterning by CMOS Process technology)</t>
  </si>
  <si>
    <t xml:space="preserve">ITEX 2009 </t>
  </si>
  <si>
    <t>Silver Award (EIS diode for pH Sensor) – Co-Researcher</t>
  </si>
  <si>
    <t>ITEX 2009</t>
  </si>
  <si>
    <t>Bronze Award (Surface Acoustic Wave Sensor System) – Co-Researcher</t>
  </si>
  <si>
    <t>Silver Medal Award (Single Electron Quantum Dot Transistor)</t>
  </si>
  <si>
    <t>Research Excellent Award (SIIF, Seoul 2008 Gold Award, MOS Transistor For Education)</t>
  </si>
  <si>
    <t xml:space="preserve">Anugerah Seri Gemilang UniMAP 2009 </t>
  </si>
  <si>
    <t>Research Excellent Award (MTE 2008 Gold Award, MOS Transistor)</t>
  </si>
  <si>
    <t xml:space="preserve">Anugerah Seri Gemilang UniMAP 2008 </t>
  </si>
  <si>
    <t>Silver Award (LiSFET For Security System Application)</t>
  </si>
  <si>
    <t xml:space="preserve">MTE 2009 </t>
  </si>
  <si>
    <t>Silver Award (ISFET For pH Measurement)</t>
  </si>
  <si>
    <t>Bronze Award (Nanostructures formation using Size-Reduction Lithography for Nano Biosensor Application). Co-Researcher</t>
  </si>
  <si>
    <t>Gold Award (Nanogap Biosensor)</t>
  </si>
  <si>
    <t xml:space="preserve">Pameran Inovasi dan Penyelidikan UniMAP 2009 </t>
  </si>
  <si>
    <t>Gold Award (Nanowire Biosensor for DNA Hybridization Detection)</t>
  </si>
  <si>
    <t>Bronze Award (Light Sensing Mosfet (LiSFET) For Security System Application)</t>
  </si>
  <si>
    <t>Bronze Award (Prototype ISFET: fabricated using in-house low cost facility)</t>
  </si>
  <si>
    <t>Silver Award (Carbon Nanotube Transistor for DNA Detection). Co-Researcher</t>
  </si>
  <si>
    <t>Bronze Award (Electrolyte Insulator SEMICONDUCTOR (EIS) Diode Ph Sensor). Co-Researcher</t>
  </si>
  <si>
    <t>Gold Award (MOS Transistor for Education)</t>
  </si>
  <si>
    <t xml:space="preserve">SIIF Seoul, Korea 2008 </t>
  </si>
  <si>
    <t>Bronze Award. (Capacitan BioSensor For DNA Hybridization Detection)</t>
  </si>
  <si>
    <t xml:space="preserve">Bio Malaysia 2008 </t>
  </si>
  <si>
    <t>Bronze Award. (ISFET For pH Measurement</t>
  </si>
  <si>
    <t>Silver Award (Single Electron Transistor: PADOX Patterning Technique)</t>
  </si>
  <si>
    <t xml:space="preserve">ITEX 2008 </t>
  </si>
  <si>
    <t>Contoh :</t>
  </si>
  <si>
    <r>
      <t xml:space="preserve">Paper 1 : Tajuk : Tahun diterbitkan : Bilangan </t>
    </r>
    <r>
      <rPr>
        <i/>
        <sz val="12"/>
        <rFont val="Arial"/>
        <family val="2"/>
      </rPr>
      <t xml:space="preserve">citation </t>
    </r>
    <r>
      <rPr>
        <sz val="12"/>
        <rFont val="Arial"/>
        <family val="2"/>
      </rPr>
      <t>dalam tahun berkenaan</t>
    </r>
  </si>
  <si>
    <t>d</t>
  </si>
  <si>
    <t>Total number of publication in non-citation-index Journal</t>
  </si>
  <si>
    <r>
      <t xml:space="preserve">Bilangan penerbitan di dalam </t>
    </r>
    <r>
      <rPr>
        <i/>
        <sz val="12"/>
        <rFont val="Arial"/>
        <family val="2"/>
      </rPr>
      <t>non-citation-indexed journal</t>
    </r>
    <r>
      <rPr>
        <sz val="12"/>
        <rFont val="Arial"/>
        <family val="2"/>
      </rPr>
      <t xml:space="preserve"> bagi tahun yang ditetapkan. </t>
    </r>
  </si>
  <si>
    <r>
      <t xml:space="preserve">Sila rujuk format di </t>
    </r>
    <r>
      <rPr>
        <b/>
        <sz val="12"/>
        <rFont val="Arial"/>
        <family val="2"/>
      </rPr>
      <t>Senarai Induk</t>
    </r>
    <r>
      <rPr>
        <sz val="12"/>
        <rFont val="Arial"/>
        <family val="2"/>
      </rPr>
      <t>.</t>
    </r>
  </si>
  <si>
    <t>e</t>
  </si>
  <si>
    <t>Total number of books authored</t>
  </si>
  <si>
    <r>
      <t xml:space="preserve">Bilangan buku dihasilkan bagi tahun yang dinilai. Sila rujuk format di </t>
    </r>
    <r>
      <rPr>
        <b/>
        <sz val="12"/>
        <rFont val="Arial"/>
        <family val="2"/>
      </rPr>
      <t>Senarai Induk</t>
    </r>
    <r>
      <rPr>
        <sz val="12"/>
        <rFont val="Arial"/>
        <family val="2"/>
      </rPr>
      <t>.</t>
    </r>
  </si>
  <si>
    <t>f</t>
  </si>
  <si>
    <t>Total number of chapters in books</t>
  </si>
  <si>
    <t>Bilangan bab yang dihasilkan dalam buku-buku terbitan penulis lain.</t>
  </si>
  <si>
    <t>g</t>
  </si>
  <si>
    <t xml:space="preserve"> Other publications that have created an impact to government/society/policy </t>
  </si>
  <si>
    <t>(abstracts, articles in magazines, newsletters, etc-not including unpublished reports)</t>
  </si>
  <si>
    <t xml:space="preserve">Bilangan lain-lain penerbitan yang memberikan kesan kepada kerajaan/masyarakat/polisi seperti artikel di dalam </t>
  </si>
  <si>
    <t>majalah, newsletter, penerbitan dari persidangan dan lain-lain.</t>
  </si>
  <si>
    <t>Contoh format bagi penyenaraian lain-lain penerbitan:</t>
  </si>
  <si>
    <t>Ng W.K. (2005). Palm oil in aquaculture feeds. FREZH Newsletter 1: 9-11.</t>
  </si>
  <si>
    <t>Contoh format bagi penerbitan dari persidangan:</t>
  </si>
  <si>
    <t xml:space="preserve">Htin, N.N., Zulkifli, l., Loh, T.C., Alimon, A.R. and Hair-Bejo, M. 2003. Response of heat-stressed broiler </t>
  </si>
  <si>
    <t>chickens to dietary oil sources. Proceedings os the 25 th Malaysian Society of Animal Production Annual Conference,</t>
  </si>
  <si>
    <t xml:space="preserve"> Malacca, Malaysia, pp. 56-57</t>
  </si>
  <si>
    <t>Bahan bukti diperlukan untuk mengesahkan penerbitan-penerbitan yang telah diterbitkan. Bahan bukti boleh disediakan</t>
  </si>
  <si>
    <t xml:space="preserve">hadapan penerbitan dan helaian yang mengandungi maklumat seperti pengarang, tajuk penerbitan, tahun, </t>
  </si>
  <si>
    <t>nama universiti dan nama penerbit.</t>
  </si>
  <si>
    <t>Semua penerbitan di butiran (a) - (g) adalah diterbitkan dalam sesuatu tahun berkenaan dan dihasilkan oleh staf Pusat.</t>
  </si>
  <si>
    <t>Butiran (e) &amp; (f) mengambil kira Penyunting.</t>
  </si>
  <si>
    <t>Research grants for academic staff</t>
  </si>
  <si>
    <t>Total amount (RM) of public fundings (from government agencies)</t>
  </si>
  <si>
    <t>Jumlah peruntukan yang diluluskan yang ditaja oleh badan Kerajaan/berkanun.</t>
  </si>
  <si>
    <t xml:space="preserve">Data berdasarkan jumlah peruntukan yang diluluskan bagi projek penyelidikan baru sahaja pada tahun berkenaan. </t>
  </si>
  <si>
    <t>(bukti surat kelulusan projek)</t>
  </si>
  <si>
    <t>Geran yang dibiayai melalui bajet mengurus (selain tabung penyelidikan dan dana Universiti Penyelidikan)</t>
  </si>
  <si>
    <t xml:space="preserve"> tidak diambil kira.</t>
  </si>
  <si>
    <r>
      <t xml:space="preserve">Jenis geran yang diambil kira ialah Agensi Luar, FRGS, SAGA, IRPA dan </t>
    </r>
    <r>
      <rPr>
        <i/>
        <sz val="12"/>
        <rFont val="Arial"/>
        <family val="2"/>
      </rPr>
      <t>Science Fund.</t>
    </r>
  </si>
  <si>
    <t>Total amount (RM) of private fundings (including contract research)</t>
  </si>
  <si>
    <t>Jumlah peruntukan yang diluluskan yang ditaja oleh syarikat swasta dalam negara.</t>
  </si>
  <si>
    <t>Data berdasarkan jumlah peruntukan yang diluluskan bagi projek penyelidikan baru sahaja pada tahun berkenaan.</t>
  </si>
  <si>
    <t>Total amount (RM) of international fundings</t>
  </si>
  <si>
    <t>Jumlah peruntukan yang diluluskan yang ditaja oleh badan/agensi di luar Malaysia.</t>
  </si>
  <si>
    <t>Sumber data : Pangkalan data R&amp;I</t>
  </si>
  <si>
    <t>Research expenditure for each project. (Sumber data dari Bendahari)</t>
  </si>
  <si>
    <t xml:space="preserve">a </t>
  </si>
  <si>
    <t>Total amount of research grants received</t>
  </si>
  <si>
    <t xml:space="preserve">Jumlah dana yang diterima pada tahun berkenaan bagi semua geran penyelidikan yang telah diluluskan sebelum atau </t>
  </si>
  <si>
    <t>pada tahun berkenaan.</t>
  </si>
  <si>
    <t>Data berdasarkan projek penyelidikan yang aktif (projek baru dan sambungan) pada tahun berkenaan.</t>
  </si>
  <si>
    <t>Total amount of research grants spent (Sumber data dari Bendahari)</t>
  </si>
  <si>
    <t>Jumlah dari (a) yang telah dibelanjakan pada tahun berkenaan.</t>
  </si>
  <si>
    <t>SECTION C : Quantity and Quality of Postgraduates</t>
  </si>
  <si>
    <t>Number of postgraduate intake</t>
  </si>
  <si>
    <r>
      <t xml:space="preserve">Bilangan kemasukan pelajar pasca siswazah </t>
    </r>
    <r>
      <rPr>
        <i/>
        <sz val="12"/>
        <rFont val="Arial"/>
        <family val="2"/>
      </rPr>
      <t>(intake</t>
    </r>
    <r>
      <rPr>
        <sz val="12"/>
        <rFont val="Arial"/>
        <family val="2"/>
      </rPr>
      <t xml:space="preserve">) yang memperolehi CGPA ≥ 3.0 atau setara dengannya di </t>
    </r>
  </si>
  <si>
    <t>peringkat Ijazah Pertama</t>
  </si>
  <si>
    <t>Maksud setara :</t>
  </si>
  <si>
    <t>Ijazah Sarjana</t>
  </si>
  <si>
    <t>70% ke atas bagi sistem ijazah pertama yang menggunakan 100%</t>
  </si>
  <si>
    <t xml:space="preserve"> </t>
  </si>
  <si>
    <t>Lulus Ijazah perubatan/pergigian</t>
  </si>
  <si>
    <t>Number of postgraduate enrolled</t>
  </si>
  <si>
    <r>
      <t xml:space="preserve">Bilangan pelajar </t>
    </r>
    <r>
      <rPr>
        <i/>
        <sz val="12"/>
        <rFont val="Arial"/>
        <family val="2"/>
      </rPr>
      <t>pasca siswazah</t>
    </r>
    <r>
      <rPr>
        <sz val="12"/>
        <rFont val="Arial"/>
        <family val="2"/>
      </rPr>
      <t xml:space="preserve"> yang berdaftar (enrolmen).</t>
    </r>
  </si>
  <si>
    <t>Ratio of PhD to Masters (by research) graduated</t>
  </si>
  <si>
    <r>
      <t xml:space="preserve">Nisbah graduan PhD kepada Masters </t>
    </r>
    <r>
      <rPr>
        <i/>
        <sz val="12"/>
        <rFont val="Arial"/>
        <family val="2"/>
      </rPr>
      <t>(by research</t>
    </r>
    <r>
      <rPr>
        <sz val="12"/>
        <rFont val="Arial"/>
        <family val="2"/>
      </rPr>
      <t xml:space="preserve">) </t>
    </r>
  </si>
  <si>
    <t>Ratio of post graduates enrolled to academic staff</t>
  </si>
  <si>
    <r>
      <t xml:space="preserve">Nisbah pelajar pasca siswazah yang berdaftar (enrolmen) termasuk </t>
    </r>
    <r>
      <rPr>
        <i/>
        <sz val="12"/>
        <rFont val="Arial"/>
        <family val="2"/>
      </rPr>
      <t xml:space="preserve">part time </t>
    </r>
    <r>
      <rPr>
        <sz val="12"/>
        <rFont val="Arial"/>
        <family val="2"/>
      </rPr>
      <t>per staf akademik (tetap/kontrak).</t>
    </r>
  </si>
  <si>
    <t>Percentage of International Postgraduates students</t>
  </si>
  <si>
    <r>
      <t xml:space="preserve">Peratus pelajar pasca siswazahbukan warganegara yang berdaftar (enrolmen) termasuk </t>
    </r>
    <r>
      <rPr>
        <i/>
        <sz val="12"/>
        <rFont val="Arial"/>
        <family val="2"/>
      </rPr>
      <t>part time</t>
    </r>
    <r>
      <rPr>
        <sz val="12"/>
        <rFont val="Arial"/>
        <family val="2"/>
      </rPr>
      <t>.</t>
    </r>
  </si>
  <si>
    <t xml:space="preserve">Fellowships/grants awarded by prestigious bodies to postgraduates via research </t>
  </si>
  <si>
    <t>mode (with thesis)</t>
  </si>
  <si>
    <r>
      <t>Peratus pelajar pasca siswazah mod penyelidikan (</t>
    </r>
    <r>
      <rPr>
        <i/>
        <sz val="12"/>
        <rFont val="Arial"/>
        <family val="2"/>
      </rPr>
      <t>with thesis</t>
    </r>
    <r>
      <rPr>
        <sz val="12"/>
        <rFont val="Arial"/>
        <family val="2"/>
      </rPr>
      <t xml:space="preserve">) yang dianugerahkan/mendapat </t>
    </r>
    <r>
      <rPr>
        <i/>
        <sz val="12"/>
        <rFont val="Arial"/>
        <family val="2"/>
      </rPr>
      <t>fellowships</t>
    </r>
    <r>
      <rPr>
        <sz val="12"/>
        <rFont val="Arial"/>
        <family val="2"/>
      </rPr>
      <t xml:space="preserve">/geran dari </t>
    </r>
  </si>
  <si>
    <t>badan atau institusi bukan Pusat/universiti.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</si>
  <si>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National Science Fellowship (NSF)</t>
    </r>
  </si>
  <si>
    <r>
      <t>•</t>
    </r>
    <r>
      <rPr>
        <i/>
        <sz val="12"/>
        <rFont val="Arial"/>
        <family val="2"/>
      </rPr>
      <t>Toray</t>
    </r>
  </si>
  <si>
    <t>•ADB</t>
  </si>
  <si>
    <r>
      <t xml:space="preserve">Data: </t>
    </r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>, FRGS, SLAB, etc.</t>
    </r>
  </si>
  <si>
    <t>SECTION D : Innovation</t>
  </si>
  <si>
    <t>Patents</t>
  </si>
  <si>
    <t>Total number of (new) patents granted</t>
  </si>
  <si>
    <t>Bilangan paten baru yang diperoleh pada tahun berkenaan (prinsipnya ialah mengukur keupayaan inovasi).</t>
  </si>
  <si>
    <t>Data :</t>
  </si>
  <si>
    <t>Paten asal sahaja diambil kira iaitu yang pertama kali diperolehi pada tahun berkenaan.</t>
  </si>
  <si>
    <t xml:space="preserve"> Total number of patents pending</t>
  </si>
  <si>
    <t>Bilangan paten yang telah difailkan tetapi belum diberikan sehingga tahun berkenaan.</t>
  </si>
  <si>
    <t>Commercialized product</t>
  </si>
  <si>
    <t>Total number of new products licenced for commercialization (and in the market place)</t>
  </si>
  <si>
    <t>Bilangan produk baru yang dikomersilkan pada tahun berkenaan.</t>
  </si>
  <si>
    <t>Technology know-how licensing (and in the market place)</t>
  </si>
  <si>
    <t>Total number of new technology know-how licensing</t>
  </si>
  <si>
    <t>Bilangan teknologi baru yang dilesenkan pada tahun berkenaan.</t>
  </si>
  <si>
    <t>IPR/copyrights</t>
  </si>
  <si>
    <t>Total number of new IPR of original writings</t>
  </si>
  <si>
    <t>Bilangan IPR karya asli yang dihasilkan oleh staf Pusat pada tahun berkenaan.</t>
  </si>
  <si>
    <r>
      <t>Maksud karya asli : kerja kesarjanaan (</t>
    </r>
    <r>
      <rPr>
        <i/>
        <sz val="12"/>
        <rFont val="Arial"/>
        <family val="2"/>
      </rPr>
      <t>scholarly work</t>
    </r>
    <r>
      <rPr>
        <sz val="12"/>
        <rFont val="Arial"/>
        <family val="2"/>
      </rPr>
      <t>); diwasit oleh penilai luar (</t>
    </r>
    <r>
      <rPr>
        <i/>
        <sz val="12"/>
        <rFont val="Arial"/>
        <family val="2"/>
      </rPr>
      <t>external refereed</t>
    </r>
    <r>
      <rPr>
        <sz val="12"/>
        <rFont val="Arial"/>
        <family val="2"/>
      </rPr>
      <t xml:space="preserve">) dan diterbitkan oleh </t>
    </r>
  </si>
  <si>
    <t>penerbit bertauliah.</t>
  </si>
  <si>
    <t xml:space="preserve">Bilangan buku yang diterbitkan pada tahun berkenaan. Buku-buku ini boleh diklasifikasikan kepada buku karya ilmiah, </t>
  </si>
  <si>
    <t>buku teks, buku terjemahan, buku rujukan dan lain-lain buku. Sila rujuk format di Senarai Induk.</t>
  </si>
  <si>
    <t>Contoh format bagi penyenaraian buku adalah seperti berikut:</t>
  </si>
  <si>
    <t xml:space="preserve">Ratnasamy Muniandy and Radin Umar Radin Sohadi. 2001. Highway Materials : A Guide Book for Beginners. </t>
  </si>
  <si>
    <t>UPM Press, Malaysia.</t>
  </si>
  <si>
    <r>
      <t xml:space="preserve">Termasuk </t>
    </r>
    <r>
      <rPr>
        <i/>
        <sz val="12"/>
        <rFont val="Arial"/>
        <family val="2"/>
      </rPr>
      <t>original writings</t>
    </r>
    <r>
      <rPr>
        <sz val="12"/>
        <rFont val="Arial"/>
        <family val="2"/>
      </rPr>
      <t>, bukan buku teks.</t>
    </r>
  </si>
  <si>
    <t>Other IPR/Copyright/Trademarks</t>
  </si>
  <si>
    <t>Mempunyai nombor ISBN atau sijil pendaftaran. Tidak termasuk jurnal yang diterbitkan oleh penerbit Pusat/institusi.</t>
  </si>
  <si>
    <t>SECTION E : Professional Services and Gifts</t>
  </si>
  <si>
    <t>Income generated (RM) from training courses (non-degree programme)/</t>
  </si>
  <si>
    <t>postgraduate fees (leading to higher degree)/franchise programme fees/</t>
  </si>
  <si>
    <t>hospital recoupable fees/technology licensing/commercialized products</t>
  </si>
  <si>
    <r>
      <t xml:space="preserve">Jumlah pendapatan </t>
    </r>
    <r>
      <rPr>
        <b/>
        <i/>
        <sz val="12"/>
        <rFont val="Arial"/>
        <family val="2"/>
      </rPr>
      <t>(gross income)</t>
    </r>
    <r>
      <rPr>
        <sz val="12"/>
        <rFont val="Arial"/>
        <family val="2"/>
      </rPr>
      <t xml:space="preserve"> yang dijana melalui latihan/kursus/bengkel/hasil pelesenan teknologi/</t>
    </r>
  </si>
  <si>
    <t xml:space="preserve">pengkomersilan hasil R&amp;D dan yuran pasca siswazah, yuran program francais dan bayaran yang diterima oleh hospital </t>
  </si>
  <si>
    <t>(recoupable) pada tahun berkenaan dan bukan kumulatif.</t>
  </si>
  <si>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kursus yang menjurus ke arah pengijazahan, persidangan dan seminar akademik.</t>
    </r>
  </si>
  <si>
    <t>Income generated (RM) from consultancy (excluding contract research)</t>
  </si>
  <si>
    <r>
      <t xml:space="preserve">Jumlah pendapatan </t>
    </r>
    <r>
      <rPr>
        <b/>
        <i/>
        <sz val="12"/>
        <rFont val="Arial"/>
        <family val="2"/>
      </rPr>
      <t>gross income</t>
    </r>
    <r>
      <rPr>
        <sz val="12"/>
        <rFont val="Arial"/>
        <family val="2"/>
      </rPr>
      <t xml:space="preserve"> yang dijana melalui projek-projek perundingan yang dijalankan secara perseorangan </t>
    </r>
  </si>
  <si>
    <t>atau berkumpulan pada tahun berkenaan dan bukan kumulatif.</t>
  </si>
  <si>
    <t>Research Endowment (RM) (including professional chairs)</t>
  </si>
  <si>
    <t xml:space="preserve">Jumlah nilai dana kursi yang dianugerahkan oleh pihak luar kepada Pusat untuk menujah sesuatu aspek ilmu pada tahun </t>
  </si>
  <si>
    <t>berkenaan dan bukan kumulatif.</t>
  </si>
  <si>
    <r>
      <t xml:space="preserve">Jumlah </t>
    </r>
    <r>
      <rPr>
        <i/>
        <sz val="12"/>
        <rFont val="Arial"/>
        <family val="2"/>
      </rPr>
      <t>endowmen</t>
    </r>
    <r>
      <rPr>
        <sz val="12"/>
        <rFont val="Arial"/>
        <family val="2"/>
      </rPr>
      <t xml:space="preserve"> yang diterima oleh Pusat dari mana-mana pemberi </t>
    </r>
    <r>
      <rPr>
        <i/>
        <sz val="12"/>
        <rFont val="Arial"/>
        <family val="2"/>
      </rPr>
      <t xml:space="preserve">endowmen </t>
    </r>
    <r>
      <rPr>
        <sz val="12"/>
        <rFont val="Arial"/>
        <family val="2"/>
      </rPr>
      <t xml:space="preserve">pada tahun berkenaan dan </t>
    </r>
  </si>
  <si>
    <t>bukan kumulatif.</t>
  </si>
  <si>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semua pemberian untuk tujuan bukan penyelidikan.</t>
    </r>
  </si>
  <si>
    <t>Gifts (money, equipments, research materials, etc.) (worth ≥ RM5,000.00 each)</t>
  </si>
  <si>
    <r>
      <t xml:space="preserve">Jumlah nilai pemberian </t>
    </r>
    <r>
      <rPr>
        <i/>
        <sz val="12"/>
        <rFont val="Arial"/>
        <family val="2"/>
      </rPr>
      <t>‘gift’</t>
    </r>
    <r>
      <rPr>
        <sz val="12"/>
        <rFont val="Arial"/>
        <family val="2"/>
      </rPr>
      <t xml:space="preserve"> pihak luar kepada Pusat termasuklah dalam bentuk kewangan, peralatan, bahan-bahan </t>
    </r>
  </si>
  <si>
    <t>penyelidikan yang bernilai RM5,000.00 dan ke atas pada tahun berkenaan dan bukan kumulatif.</t>
  </si>
  <si>
    <r>
      <rPr>
        <b/>
        <sz val="12"/>
        <rFont val="Arial"/>
        <family val="2"/>
      </rPr>
      <t>TIDAK</t>
    </r>
    <r>
      <rPr>
        <sz val="12"/>
        <rFont val="Arial"/>
        <family val="2"/>
      </rPr>
      <t xml:space="preserve"> termasuk pemberian dalam bentuk penajaan untuk kegiatan tertentu.</t>
    </r>
  </si>
  <si>
    <t>SECTION F : Networking and Linkages</t>
  </si>
  <si>
    <t>Total number of MoUs signed</t>
  </si>
  <si>
    <r>
      <t xml:space="preserve">Bilangan </t>
    </r>
    <r>
      <rPr>
        <i/>
        <sz val="12"/>
        <rFont val="Arial"/>
        <family val="2"/>
      </rPr>
      <t>MoU/MoA</t>
    </r>
    <r>
      <rPr>
        <sz val="12"/>
        <rFont val="Arial"/>
        <family val="2"/>
      </rPr>
      <t xml:space="preserve"> yang ditandatangani bersama-sama dengan institusi/agensi di peringkat antarabangsa dan aktif.</t>
    </r>
  </si>
  <si>
    <t>Total number of programme implemented under each MOU</t>
  </si>
  <si>
    <r>
      <t xml:space="preserve">Bilangan </t>
    </r>
    <r>
      <rPr>
        <i/>
        <sz val="14"/>
        <rFont val="Arial"/>
        <family val="2"/>
      </rPr>
      <t>MoU</t>
    </r>
    <r>
      <rPr>
        <sz val="14"/>
        <rFont val="Arial"/>
        <family val="2"/>
      </rPr>
      <t xml:space="preserve"> yang mempunyai program/aktiviti yang dilaksanakan di bawah setiap </t>
    </r>
    <r>
      <rPr>
        <i/>
        <sz val="14"/>
        <rFont val="Arial"/>
        <family val="2"/>
      </rPr>
      <t>MoU</t>
    </r>
    <r>
      <rPr>
        <sz val="14"/>
        <rFont val="Arial"/>
        <family val="2"/>
      </rPr>
      <t>.</t>
    </r>
  </si>
  <si>
    <t>Total number of staff involved in joint research project</t>
  </si>
  <si>
    <t xml:space="preserve">Bilangan staf akademik yang terlibat sebagai Penyelidik bagi geran penyelidikan, Ketua Projek / Penyelaras / Ahli Projek / </t>
  </si>
  <si>
    <t>Perseorangan bagi perundingan dan latihan / kursus di peringkat antarabangsa.</t>
  </si>
  <si>
    <r>
      <t xml:space="preserve">Data berdasarkan projek penyelidikan (projek Agensi Luar, IRPA, FRGS, SAGA,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 xml:space="preserve">) yang aktif pada tahun </t>
    </r>
  </si>
  <si>
    <t>berkenaan.</t>
  </si>
  <si>
    <t>Kerja perundingan dan latihan yang bermula pada tahun berkenaan.</t>
  </si>
  <si>
    <t xml:space="preserve">Total number of international students participating in international joint research project </t>
  </si>
  <si>
    <t>(research/consultancy/contract research/training)</t>
  </si>
  <si>
    <t>Bilangan pelajar antarabangsa yang berdaftar (enrolmen) yang mengikuti skim pertukaran pelajar di Pusat.</t>
  </si>
  <si>
    <t>Bilangan pelajar antarabangsa yang berdaftar (enrolmen) yang mengikuti pengajian tanpa ijazah (NGP) di Pusat.</t>
  </si>
  <si>
    <r>
      <t xml:space="preserve">Bilangan pelajar antarabangsa yang berdaftar (enrolmen) yang mengikuti lain-lain program (contoh : </t>
    </r>
    <r>
      <rPr>
        <i/>
        <sz val="12"/>
        <rFont val="Arial"/>
        <family val="2"/>
      </rPr>
      <t>attachment</t>
    </r>
    <r>
      <rPr>
        <sz val="12"/>
        <rFont val="Arial"/>
        <family val="2"/>
      </rPr>
      <t>) di Pusat.</t>
    </r>
  </si>
  <si>
    <t>Membership in International Bodies/Associations</t>
  </si>
  <si>
    <t>Total number of membership in international bodies/associations</t>
  </si>
  <si>
    <r>
      <t xml:space="preserve">Bilangan staf akademik yang menganggotai Badan/Persatuan di peringkat </t>
    </r>
    <r>
      <rPr>
        <b/>
        <sz val="12"/>
        <rFont val="Arial"/>
        <family val="2"/>
      </rPr>
      <t>antarabangsa</t>
    </r>
    <r>
      <rPr>
        <sz val="12"/>
        <rFont val="Arial"/>
        <family val="2"/>
      </rPr>
      <t>.</t>
    </r>
  </si>
  <si>
    <t>Total number of staff appointed as leader/committee for the international bodies/</t>
  </si>
  <si>
    <t>associations</t>
  </si>
  <si>
    <r>
      <t xml:space="preserve">Bilangan staf akademik yang dilantik sebagai pemimpin/ AJK Badan/ Persatuan di peringkat </t>
    </r>
    <r>
      <rPr>
        <b/>
        <sz val="12"/>
        <rFont val="Arial"/>
        <family val="2"/>
      </rPr>
      <t>antarabangsa</t>
    </r>
  </si>
  <si>
    <t>dalam bidang kepakaran.</t>
  </si>
  <si>
    <t xml:space="preserve"> International projects</t>
  </si>
  <si>
    <t>Total number of staff secured international projects (research/training/ consultancy)</t>
  </si>
  <si>
    <t>Total number of staff involved as project leader</t>
  </si>
  <si>
    <t>Bilangan staf akademik yang terlibat sebagai penyelidik utama/ketua projek/perseorangan bagi geran penyelidikan;</t>
  </si>
  <si>
    <t>Ketua projek/perseorangan bagi perundingan; dan</t>
  </si>
  <si>
    <r>
      <t xml:space="preserve">Penyelaras bagi latihan/kursus di peringkat </t>
    </r>
    <r>
      <rPr>
        <b/>
        <sz val="12"/>
        <rFont val="Arial"/>
        <family val="2"/>
      </rPr>
      <t>antarabangsa</t>
    </r>
    <r>
      <rPr>
        <sz val="12"/>
        <rFont val="Arial"/>
        <family val="2"/>
      </rPr>
      <t>.</t>
    </r>
  </si>
  <si>
    <t xml:space="preserve"> Total amount (RM) of international grants secured</t>
  </si>
  <si>
    <t>Jumlah peruntukan yang diperoleh.</t>
  </si>
  <si>
    <t>Data berdasarkan projek penyelidikan (projek Agensi Luar), kerja perundingan dan latihan/kursus penajaan antarabangsa</t>
  </si>
  <si>
    <t xml:space="preserve"> yang diluluskan.</t>
  </si>
  <si>
    <t>Mengambil kira projek penyelidikan yang aktif.</t>
  </si>
  <si>
    <t xml:space="preserve"> International award/ fellowship/ scholarship</t>
  </si>
  <si>
    <t>Total number of staff awarded international fellowship/ scholarship</t>
  </si>
  <si>
    <r>
      <t xml:space="preserve">Bilangan staf akademik yang menerima anugerah/ pengiktirafan/ </t>
    </r>
    <r>
      <rPr>
        <i/>
        <sz val="12"/>
        <rFont val="Arial"/>
        <family val="2"/>
      </rPr>
      <t>fellowship</t>
    </r>
    <r>
      <rPr>
        <sz val="12"/>
        <rFont val="Arial"/>
        <family val="2"/>
      </rPr>
      <t xml:space="preserve">/ scholarship di peringkat </t>
    </r>
    <r>
      <rPr>
        <b/>
        <sz val="12"/>
        <rFont val="Arial"/>
        <family val="2"/>
      </rPr>
      <t>antarabangsa</t>
    </r>
    <r>
      <rPr>
        <sz val="12"/>
        <rFont val="Arial"/>
        <family val="2"/>
      </rPr>
      <t>.</t>
    </r>
  </si>
  <si>
    <t>Contoh anugerah / pengiktirafan:</t>
  </si>
  <si>
    <t>•Tokoh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</si>
  <si>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Scholar (for sabatical /study leave)</t>
    </r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</si>
  <si>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Committee position at international bodies / associations or professional bodies</t>
    </r>
  </si>
  <si>
    <t>International Professional bodies</t>
  </si>
  <si>
    <t>Total number of staff accepted as members in the professional bodies / associations</t>
  </si>
  <si>
    <r>
      <t xml:space="preserve">Bilangan staf akademik yang menganggotai </t>
    </r>
    <r>
      <rPr>
        <b/>
        <sz val="12"/>
        <rFont val="Arial"/>
        <family val="2"/>
      </rPr>
      <t>Badan Profesional</t>
    </r>
    <r>
      <rPr>
        <sz val="12"/>
        <rFont val="Arial"/>
        <family val="2"/>
      </rPr>
      <t xml:space="preserve"> di peringkat antarabangsa dalam bidang kepakaran.</t>
    </r>
  </si>
  <si>
    <t xml:space="preserve">Total number of staff appointed to chairmanship / committee position in the professional </t>
  </si>
  <si>
    <t>bodies / associations at international level.</t>
  </si>
  <si>
    <r>
      <t xml:space="preserve">Bilangan staf yang dilantik sebagai Pengerusi / AJK </t>
    </r>
    <r>
      <rPr>
        <b/>
        <sz val="12"/>
        <rFont val="Arial"/>
        <family val="2"/>
      </rPr>
      <t>Badan Profesional</t>
    </r>
    <r>
      <rPr>
        <sz val="12"/>
        <rFont val="Arial"/>
        <family val="2"/>
      </rPr>
      <t xml:space="preserve"> di peringkat </t>
    </r>
    <r>
      <rPr>
        <b/>
        <sz val="12"/>
        <rFont val="Arial"/>
        <family val="2"/>
      </rPr>
      <t>antarabangsa</t>
    </r>
    <r>
      <rPr>
        <sz val="12"/>
        <rFont val="Arial"/>
        <family val="2"/>
      </rPr>
      <t>.</t>
    </r>
  </si>
  <si>
    <t>National Inter-Institution participation</t>
  </si>
  <si>
    <t>Total number of MoUs signed (government/private agencies/industries)</t>
  </si>
  <si>
    <r>
      <t xml:space="preserve">Bilangan </t>
    </r>
    <r>
      <rPr>
        <i/>
        <sz val="12"/>
        <rFont val="Arial"/>
        <family val="2"/>
      </rPr>
      <t>MoU/MoA</t>
    </r>
    <r>
      <rPr>
        <sz val="12"/>
        <rFont val="Arial"/>
        <family val="2"/>
      </rPr>
      <t xml:space="preserve"> yang </t>
    </r>
    <r>
      <rPr>
        <b/>
        <sz val="12"/>
        <rFont val="Arial"/>
        <family val="2"/>
      </rPr>
      <t>ditandatangani</t>
    </r>
    <r>
      <rPr>
        <sz val="12"/>
        <rFont val="Arial"/>
        <family val="2"/>
      </rPr>
      <t xml:space="preserve"> bersama-sama dengan agensi kerajaan/ agensi swasta / industri di peringkat </t>
    </r>
  </si>
  <si>
    <t>kebangsaan.</t>
  </si>
  <si>
    <r>
      <t xml:space="preserve">Termasuk </t>
    </r>
    <r>
      <rPr>
        <i/>
        <sz val="12"/>
        <rFont val="Arial"/>
        <family val="2"/>
      </rPr>
      <t>MoU</t>
    </r>
    <r>
      <rPr>
        <sz val="12"/>
        <rFont val="Arial"/>
        <family val="2"/>
      </rPr>
      <t xml:space="preserve"> yang aktif.</t>
    </r>
  </si>
  <si>
    <t>Total number of program implemented under each MOU</t>
  </si>
  <si>
    <r>
      <t xml:space="preserve">Bilangan </t>
    </r>
    <r>
      <rPr>
        <i/>
        <sz val="12"/>
        <rFont val="Arial"/>
        <family val="2"/>
      </rPr>
      <t>MoU</t>
    </r>
    <r>
      <rPr>
        <sz val="12"/>
        <rFont val="Arial"/>
        <family val="2"/>
      </rPr>
      <t xml:space="preserve"> yang mempunyai program / aktiviti yang dilaksanakan di bawah setiap </t>
    </r>
    <r>
      <rPr>
        <i/>
        <sz val="12"/>
        <rFont val="Arial"/>
        <family val="2"/>
      </rPr>
      <t>MoU</t>
    </r>
    <r>
      <rPr>
        <sz val="12"/>
        <rFont val="Arial"/>
        <family val="2"/>
      </rPr>
      <t>.</t>
    </r>
  </si>
  <si>
    <t>Member in Professional bodies at national level.</t>
  </si>
  <si>
    <t>Total number of staff accepted as member in professional bodies/associations.</t>
  </si>
  <si>
    <r>
      <t xml:space="preserve">Bilangan staf akademik yang menganggotai </t>
    </r>
    <r>
      <rPr>
        <b/>
        <sz val="12"/>
        <rFont val="Arial"/>
        <family val="2"/>
      </rPr>
      <t>Badan/Persatuan Profesional</t>
    </r>
    <r>
      <rPr>
        <sz val="12"/>
        <rFont val="Arial"/>
        <family val="2"/>
      </rPr>
      <t xml:space="preserve"> di peringkat </t>
    </r>
    <r>
      <rPr>
        <b/>
        <sz val="12"/>
        <rFont val="Arial"/>
        <family val="2"/>
      </rPr>
      <t>kebangsaan</t>
    </r>
  </si>
  <si>
    <t xml:space="preserve">Prof Dr Ali Yeon Md Shakaff </t>
  </si>
  <si>
    <t>PhD</t>
  </si>
  <si>
    <t>20 OGOS 2010</t>
  </si>
  <si>
    <t>Malaysia</t>
  </si>
  <si>
    <t>Pensyarah/Penyelidik</t>
  </si>
  <si>
    <t>Pusat Pengajian Kejuruteraan Mekatronik</t>
  </si>
  <si>
    <t>Pusat Pengajian Kejuruteraan Bahan</t>
  </si>
  <si>
    <t xml:space="preserve">Prof Dr Mohd Noor bin Ahmad </t>
  </si>
  <si>
    <t xml:space="preserve">Prof Dr Shamsul Baharin Jamaludin </t>
  </si>
  <si>
    <t>Prof Madya Dr Johari Adnan</t>
  </si>
  <si>
    <t>Pusat Pengajian Kejuruteraan Mikroelektronik</t>
  </si>
  <si>
    <t xml:space="preserve">Prof Madya Dr. Mohamed Zulkali Mohamed Daud </t>
  </si>
  <si>
    <t>Pusat Pengajian Kejuruteraan Bioproses</t>
  </si>
  <si>
    <t xml:space="preserve">Prof Madya Dr Mahmad Nor Jabar </t>
  </si>
  <si>
    <t xml:space="preserve">Prof  Mohd Yusof Mashor </t>
  </si>
  <si>
    <t>Pusat Pengajian Tinggi</t>
  </si>
  <si>
    <t xml:space="preserve">Dr Mohd Fareq Abd Malek </t>
  </si>
  <si>
    <t>Pusat Pengajian Komputer &amp; Perhubungan</t>
  </si>
  <si>
    <t>Dr Yufridin Wahab</t>
  </si>
  <si>
    <t xml:space="preserve">Dr Md. Fazlul Bari </t>
  </si>
  <si>
    <t>Nur Hamidah Abdul Halim</t>
  </si>
  <si>
    <t>Antarabangsa</t>
  </si>
  <si>
    <t>6~7 Jan 2010</t>
  </si>
  <si>
    <t>BGM Dr Meyya Meyyapan: From Nano Structure to Systems</t>
  </si>
  <si>
    <t>Nano Lithography by E-Beam Lithography</t>
  </si>
  <si>
    <t>Nano Materials Workshop</t>
  </si>
  <si>
    <t>Ordinary</t>
  </si>
  <si>
    <t>National</t>
  </si>
  <si>
    <t>Yearly</t>
  </si>
  <si>
    <t>2009: Member of American Chemical Society - USA</t>
  </si>
  <si>
    <t>2009: Member of Malaysian Solid State Science and Technology Society – Malaysia</t>
  </si>
  <si>
    <t>2009: Member of Institute of Materials Malaysia - Malaysia</t>
  </si>
  <si>
    <t>2010: Member of Malaysia Nanotechnology Association</t>
  </si>
  <si>
    <t>2007: Member of Arab Union for Astronomy and Space Sciences - Jordan</t>
  </si>
  <si>
    <t>2003: Member of Materials Research Society - Singapore</t>
  </si>
  <si>
    <t>2001: Member of Algerian Association for Physics - Algeria</t>
  </si>
  <si>
    <t>1999: Member of Computational Materials Science Group (CCP3) - UK</t>
  </si>
  <si>
    <t>1991: Member of Iraqi Association for Physics and Mathematics - Iraq</t>
  </si>
  <si>
    <t>Prof Madya Yarub Al Douri</t>
  </si>
  <si>
    <t>Prof dr Uda Hashim</t>
  </si>
  <si>
    <t>Members (41618728), IEEE (Institute Electrical, Electronic Engineer)</t>
  </si>
  <si>
    <t>2003~2005</t>
  </si>
  <si>
    <t>Since 2005</t>
  </si>
  <si>
    <t>Member (AM77090320), IANT (International Assocation of nanotechnology, Inc)</t>
  </si>
  <si>
    <t>2007~2008</t>
  </si>
  <si>
    <t>Since 2007</t>
  </si>
  <si>
    <t>Since 2008</t>
  </si>
  <si>
    <t>Since 2009</t>
  </si>
  <si>
    <t xml:space="preserve"> Malaysia Solid State Society (MASS)</t>
  </si>
  <si>
    <t>FELLOW and Life Member (252),</t>
  </si>
  <si>
    <t xml:space="preserve">Life Members (1179), </t>
  </si>
  <si>
    <t xml:space="preserve"> Malaysian Association of Creativity and Innovation (MACRI).</t>
  </si>
  <si>
    <t>Life Member,</t>
  </si>
  <si>
    <t>Member (00054),</t>
  </si>
  <si>
    <t xml:space="preserve">Vice President, </t>
  </si>
  <si>
    <t>Nanoteknologi Kebangsaan (JKI Nano)</t>
  </si>
  <si>
    <t xml:space="preserve">Ahli Jawatankuasa Induk </t>
  </si>
  <si>
    <t>Malaysia Nanotechnology Association (MNA)</t>
  </si>
  <si>
    <t>Malaysia Society for Engineering and Technology (mSET)</t>
  </si>
  <si>
    <t>Board of Engineers Malaysia (BEM).</t>
  </si>
  <si>
    <t>M. Nuzaihan</t>
  </si>
  <si>
    <t>Since 2004</t>
  </si>
  <si>
    <t>Malaysia Solid State Science and technology Society (MASS).</t>
  </si>
  <si>
    <t>Since 2006</t>
  </si>
  <si>
    <t>Dr Nazree Derman</t>
  </si>
  <si>
    <t>American Chemical Society</t>
  </si>
  <si>
    <t>Malaysian Nuclear Society-XAPPS</t>
  </si>
  <si>
    <t>Life Membership</t>
  </si>
  <si>
    <t>Malaysian Microscopy Society</t>
  </si>
  <si>
    <t>JENESYS-Quantum Electronic Design Course Applied Physics on Quantum Electronic Design Osaka University</t>
  </si>
  <si>
    <t>Clean room course</t>
  </si>
  <si>
    <t>Bangladesh</t>
  </si>
  <si>
    <t>25 tahun</t>
  </si>
  <si>
    <t xml:space="preserve">31 tahun </t>
  </si>
  <si>
    <t>19 tahun</t>
  </si>
  <si>
    <t>28  tahun</t>
  </si>
  <si>
    <t>5 tahun</t>
  </si>
  <si>
    <t>16 tahun</t>
  </si>
  <si>
    <t>10 tahun</t>
  </si>
  <si>
    <t>Prof. Gred Khas (Gred A)</t>
  </si>
  <si>
    <t>Prof. Gred Khas (Gred C)</t>
  </si>
  <si>
    <t>Dekan (DS53)</t>
  </si>
  <si>
    <t>Pensyarah (DS53)</t>
  </si>
  <si>
    <t>Pengarah Unit Pembangunan Agroteknologi (DS53)</t>
  </si>
  <si>
    <t>Dekan PPK Sistem Elektrik (Pensyarah Kanan DS51)</t>
  </si>
  <si>
    <t>Pengarah Pusat Kerjasama Industri (DS52)</t>
  </si>
  <si>
    <t>6.5 tahun</t>
  </si>
  <si>
    <t>2.5 tahun</t>
  </si>
  <si>
    <t>Ketua Kluster Sensor (DS53)</t>
  </si>
  <si>
    <t>Pensyarah (DS51)</t>
  </si>
  <si>
    <t>UNIVERSITI MALAYSIA PERLIS</t>
  </si>
  <si>
    <t>INSTITUTE OF NANO ELECTRONIC ENGINEERING</t>
  </si>
  <si>
    <t>PROF. DR. UDA HASHIM</t>
  </si>
  <si>
    <t>DIRECTOR</t>
  </si>
  <si>
    <t>Lot 106,108 &amp; 110, TINGKAT 1, BLOK A, TAMAN PERTIWI INDAH, JALAN KANGAR-ALOR SETAR, SERIAB, 01000 KANGAR, PERLIS, MALAYSIA</t>
  </si>
  <si>
    <t>+604-979-8581</t>
  </si>
  <si>
    <t>+604-979-8578</t>
  </si>
  <si>
    <t>uda@unimap.edu.my</t>
  </si>
  <si>
    <t>/</t>
  </si>
  <si>
    <t>Ruslinda Binti A. Rahim</t>
  </si>
  <si>
    <t>Sarjana Kejuruteraan Elektrik dan Elektronik</t>
  </si>
  <si>
    <t>Felo Penyelidik</t>
  </si>
  <si>
    <t>Tidak Aktif</t>
  </si>
  <si>
    <t>Mohammad Nuzaihan Bin Md Nor</t>
  </si>
  <si>
    <t>Aktif</t>
  </si>
  <si>
    <t>Nur Hamidah Binti Abdul Halim</t>
  </si>
  <si>
    <t>8 tahun</t>
  </si>
  <si>
    <t>Prof Dr Uda Bin Hashim</t>
  </si>
  <si>
    <t>Dr Mohd Nazree bin Derman</t>
  </si>
  <si>
    <t>Prof Madya Dr Yarub Al Douri</t>
  </si>
  <si>
    <t>Prof Madya</t>
  </si>
  <si>
    <t>28 Disember 2009</t>
  </si>
  <si>
    <t>9 tahun</t>
  </si>
  <si>
    <t>First-principle study of structural, electronic and elastic properties of beryllium chalcogenides BeS, BeSe and BeTe</t>
  </si>
  <si>
    <t>Prof Uda Hashim</t>
  </si>
  <si>
    <t>FP-APW + lo calculations of the elastic properties in zinc-blende III-P compounds under pressure effects</t>
  </si>
  <si>
    <t>Investigation of the absorption coefficient, refractive index, energy band gap, and film thickness for Al0.11Ga0.89 N, Al0.33 Ga0.97 and GaN by optical transmission method</t>
  </si>
  <si>
    <t>Dr Mohd Nazree Derman</t>
  </si>
  <si>
    <t>UniMAP Intellectual Property Policy</t>
  </si>
  <si>
    <t>UniMAP</t>
  </si>
  <si>
    <t>Polisi dan Garis Panduan Penyelidikan UniMAP</t>
  </si>
  <si>
    <t xml:space="preserve"> (Translator to Arabic) “The Quantum Zoo: A Tourist's Guide to the Neverending Universe” by Marcus Chown, 1st edition, </t>
  </si>
  <si>
    <t xml:space="preserve">Arab Scientific Publishers-Beirut and Mohammed bin Rashid AL Maktoum Foundation-Dubai. © 2008 </t>
  </si>
  <si>
    <t xml:space="preserve">ISBN: 978-9953-87-300-8 </t>
  </si>
  <si>
    <t xml:space="preserve">Frontiers of materials from bulk to nano structures,. </t>
  </si>
  <si>
    <t xml:space="preserve"> University Malaysia Perlis, Malaysia</t>
  </si>
  <si>
    <t>ISBN:1985-5761</t>
  </si>
  <si>
    <t xml:space="preserve"> Modeling and simulation of physical properties in semiconductors, © 2010 ISBN: 978-3-8433-6806-3</t>
  </si>
  <si>
    <t xml:space="preserve"> LAP LAMBERT Academic Publishing, Germany.</t>
  </si>
  <si>
    <t>978-3-8433-6806-3</t>
  </si>
  <si>
    <t xml:space="preserve"> (Translator to Arabic) “The fabric of the cosmos: space, time and the texture of reality” by Brian Greene, 1st edition, . © 2010</t>
  </si>
  <si>
    <t>Kuwait Foundation for the Advancement of Science, Kuwait</t>
  </si>
  <si>
    <t>Prof Uda</t>
  </si>
  <si>
    <t>PM Dr Yarub Al Douri</t>
  </si>
  <si>
    <t>Seminar/Workshop</t>
  </si>
  <si>
    <t>Seminar</t>
  </si>
  <si>
    <t>Seperti Senarai</t>
  </si>
  <si>
    <t>1 Tahun</t>
  </si>
  <si>
    <t>Semua felo</t>
  </si>
  <si>
    <t>BGM DVP Dr Meyya Meyyappan</t>
  </si>
  <si>
    <t>BGM DVP Ali Hussain Reshak</t>
  </si>
  <si>
    <t>South Bohemia University, Czech Republic</t>
  </si>
  <si>
    <t>IPM (Institute Physics Malaysia)</t>
  </si>
  <si>
    <t>CLUSTER ( 28/01/2005  )/Institute( 05/09/2007   )</t>
  </si>
  <si>
    <t>Micro Electronic Semiconductor Course</t>
  </si>
  <si>
    <t>0100432</t>
  </si>
  <si>
    <t>0100932</t>
  </si>
  <si>
    <t>20 tahun</t>
  </si>
  <si>
    <t xml:space="preserve">dalam bidang kepakaran. </t>
  </si>
  <si>
    <t xml:space="preserve">Total number of staff appointed to chairmanship/committee position in professional bodies/ </t>
  </si>
  <si>
    <t>associations.</t>
  </si>
  <si>
    <r>
      <t xml:space="preserve">Bilangan staf yang dilantik sebagai Pengerusi / AJK Badan Profesional di peringkat </t>
    </r>
    <r>
      <rPr>
        <b/>
        <sz val="12"/>
        <rFont val="Arial"/>
        <family val="2"/>
      </rPr>
      <t>kebangsaan</t>
    </r>
    <r>
      <rPr>
        <sz val="12"/>
        <rFont val="Arial"/>
        <family val="2"/>
      </rPr>
      <t>.</t>
    </r>
  </si>
  <si>
    <t>Total number of staff who secured national projects (research/training/consultancy)</t>
  </si>
  <si>
    <t>Bilangan staf akademik yang terlibat sebagai Penyelidik bagi geran penyelidikan, Ketua Projek / Penyelaras / Ahli Projek /</t>
  </si>
  <si>
    <t>Perseorangan bagi perundingan dan latihan / kursus di peringkat kebangsaan.</t>
  </si>
  <si>
    <r>
      <t xml:space="preserve">Data berdasarkan projek penyelidikan (projek Agensi Luar, IRPA, FRGS, SAGA,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 xml:space="preserve"> yang aktif pada tahun</t>
    </r>
  </si>
  <si>
    <t xml:space="preserve"> berkenaan.</t>
  </si>
  <si>
    <r>
      <t xml:space="preserve">Bagi projek penyelidikan IRPA, FRGS, SAGA, </t>
    </r>
    <r>
      <rPr>
        <i/>
        <sz val="12"/>
        <rFont val="Arial"/>
        <family val="2"/>
      </rPr>
      <t>ScienceFund</t>
    </r>
    <r>
      <rPr>
        <sz val="12"/>
        <rFont val="Arial"/>
        <family val="2"/>
      </rPr>
      <t xml:space="preserve"> di mana terdapat </t>
    </r>
    <r>
      <rPr>
        <i/>
        <sz val="12"/>
        <rFont val="Arial"/>
        <family val="2"/>
      </rPr>
      <t>co-researcher</t>
    </r>
    <r>
      <rPr>
        <sz val="12"/>
        <rFont val="Arial"/>
        <family val="2"/>
      </rPr>
      <t xml:space="preserve"> bukan staf universiti.</t>
    </r>
  </si>
  <si>
    <t>Kerja perundingan dan latihan.</t>
  </si>
  <si>
    <t>Total number of staff awarded national fellowship/scholarship</t>
  </si>
  <si>
    <r>
      <t>Bilangan staf akademik (tetap/kontrak) yang menerima anugerah/pengiktirafan/</t>
    </r>
    <r>
      <rPr>
        <i/>
        <sz val="12"/>
        <rFont val="Arial"/>
        <family val="2"/>
      </rPr>
      <t>fellowship/scholarship</t>
    </r>
    <r>
      <rPr>
        <sz val="12"/>
        <rFont val="Arial"/>
        <family val="2"/>
      </rPr>
      <t xml:space="preserve"> di </t>
    </r>
    <r>
      <rPr>
        <b/>
        <sz val="12"/>
        <rFont val="Arial"/>
        <family val="2"/>
      </rPr>
      <t xml:space="preserve">peringkat </t>
    </r>
  </si>
  <si>
    <t>Contoh anugerah/pengiktirafan :</t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</si>
  <si>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Scholarship (for sabatical / study leave)</t>
    </r>
  </si>
  <si>
    <r>
      <rPr>
        <sz val="12"/>
        <rFont val="Arial"/>
        <family val="2"/>
      </rPr>
      <t>•</t>
    </r>
    <r>
      <rPr>
        <i/>
        <sz val="12"/>
        <rFont val="Arial"/>
        <family val="2"/>
      </rPr>
      <t>Committee position at national professional bodies</t>
    </r>
  </si>
  <si>
    <t>Total number of staff accepted as a members of profesional bodies/associations</t>
  </si>
  <si>
    <t>Bilangan staf akademik yang diterima sebagai ahli badan profesion atau persatuan yang berkaitan</t>
  </si>
  <si>
    <t xml:space="preserve">Total number of staff appointed to chairmanship/ committee position in professional bodies/ </t>
  </si>
  <si>
    <t>asssociations</t>
  </si>
  <si>
    <t xml:space="preserve">Bilangan staf akademik yang dilantik sebagai pengerusi atau ahli jawatankuasa pengurusan dalam badan profesional </t>
  </si>
  <si>
    <t>atau persatuan</t>
  </si>
  <si>
    <t>SECTION G: Physical Resources and System</t>
  </si>
  <si>
    <t>Accreditated Laboratories</t>
  </si>
  <si>
    <t>Makmal yang mempunyai sijil pengiktirafan (GMP/GRP/GLP/ISO17025) daripada badan bertauliah.</t>
  </si>
  <si>
    <r>
      <t xml:space="preserve">Contoh : sijil daripada OECD, FDA, </t>
    </r>
    <r>
      <rPr>
        <i/>
        <sz val="12"/>
        <rFont val="Arial"/>
        <family val="2"/>
      </rPr>
      <t>Department of Standards</t>
    </r>
    <r>
      <rPr>
        <sz val="12"/>
        <rFont val="Arial"/>
        <family val="2"/>
      </rPr>
      <t>, Kementerian Kesihatan.</t>
    </r>
  </si>
  <si>
    <r>
      <rPr>
        <u val="single"/>
        <sz val="12"/>
        <rFont val="Arial"/>
        <family val="2"/>
      </rPr>
      <t>Petunjuk Skala-Likert</t>
    </r>
    <r>
      <rPr>
        <i/>
        <u val="single"/>
        <sz val="12"/>
        <rFont val="Arial"/>
        <family val="2"/>
      </rPr>
      <t xml:space="preserve"> (Likert-Scale Indicator)</t>
    </r>
  </si>
  <si>
    <t>Skala 1:</t>
  </si>
  <si>
    <t>&lt;40% diakreditasi dan dikalibrasi</t>
  </si>
  <si>
    <t>Skala 2:</t>
  </si>
  <si>
    <t>40% diakreditasi dan dikalibrasi</t>
  </si>
  <si>
    <t>Skala 3:</t>
  </si>
  <si>
    <t>60% diakreditasi dan dikalibrasi</t>
  </si>
  <si>
    <t>Skala 4:</t>
  </si>
  <si>
    <t>80% diakreditasi dan dikalibrasi</t>
  </si>
  <si>
    <t>Skala 5:</t>
  </si>
  <si>
    <t>Semua diakreditasi dan dikalibrasi</t>
  </si>
  <si>
    <t>Supporting Facilities</t>
  </si>
  <si>
    <t xml:space="preserve">Termasuklah  mempunyai peralatan yang mendapat sijil akreditasi/pengiktirafan daripada badan bertauliah seperti </t>
  </si>
  <si>
    <t>GLP/ISO17025.</t>
  </si>
  <si>
    <r>
      <t xml:space="preserve">Badan bertauliah seperti OECD, FDA, </t>
    </r>
    <r>
      <rPr>
        <i/>
        <sz val="12"/>
        <rFont val="Arial"/>
        <family val="2"/>
      </rPr>
      <t xml:space="preserve">Department of Standards, </t>
    </r>
    <r>
      <rPr>
        <sz val="12"/>
        <rFont val="Arial"/>
        <family val="2"/>
      </rPr>
      <t>SIRIM, Kementerian Kesihatan</t>
    </r>
  </si>
  <si>
    <r>
      <rPr>
        <u val="single"/>
        <sz val="12"/>
        <rFont val="Arial"/>
        <family val="2"/>
      </rPr>
      <t xml:space="preserve">Petunjuk Skala-Likert </t>
    </r>
    <r>
      <rPr>
        <i/>
        <u val="single"/>
        <sz val="12"/>
        <rFont val="Arial"/>
        <family val="2"/>
      </rPr>
      <t>(Likert-Scale Indicator)</t>
    </r>
  </si>
  <si>
    <t>&lt;40% kemudahan guasama yang relevan dan mencukupi</t>
  </si>
  <si>
    <t>40% kemudahan gunasama yang relevan dan mencukupi</t>
  </si>
  <si>
    <t xml:space="preserve">60% kemudahan gunasama yang relevan dan mencukupi </t>
  </si>
  <si>
    <t>80% kemudahan gunasama yang relevan dan mencukupi</t>
  </si>
  <si>
    <t xml:space="preserve">Semua kemudahan gunasama adalah relevan dan mencukupi </t>
  </si>
  <si>
    <t>Quality Management System (QMS)</t>
  </si>
  <si>
    <r>
      <rPr>
        <u val="single"/>
        <sz val="12"/>
        <rFont val="Arial"/>
        <family val="2"/>
      </rPr>
      <t>Petunjuk</t>
    </r>
    <r>
      <rPr>
        <i/>
        <u val="single"/>
        <sz val="12"/>
        <rFont val="Arial"/>
        <family val="2"/>
      </rPr>
      <t>:</t>
    </r>
  </si>
  <si>
    <t>Mempunyai akreditasi QMS = 5</t>
  </si>
  <si>
    <t>Tidak mempunyai akreditasi QMS  = 0</t>
  </si>
  <si>
    <t>[Kindly ( / ) at appropriate box]</t>
  </si>
  <si>
    <r>
      <t xml:space="preserve">** If CoE has not been approved by University Senate or LPU, kindly </t>
    </r>
    <r>
      <rPr>
        <b/>
        <u val="single"/>
        <sz val="14"/>
        <color indexed="8"/>
        <rFont val="Arial"/>
        <family val="2"/>
      </rPr>
      <t>do NOT</t>
    </r>
    <r>
      <rPr>
        <b/>
        <sz val="14"/>
        <color indexed="8"/>
        <rFont val="Arial"/>
        <family val="2"/>
      </rPr>
      <t xml:space="preserve"> </t>
    </r>
  </si>
  <si>
    <t>Note: * Mixed mode is defined as not &lt; 70% research and not &gt; 30% coursework</t>
  </si>
  <si>
    <t xml:space="preserve">* BROAD AREA </t>
  </si>
  <si>
    <t xml:space="preserve">* FOCUS AREA </t>
  </si>
  <si>
    <t xml:space="preserve">* NICHE AREA </t>
  </si>
  <si>
    <r>
      <rPr>
        <b/>
        <sz val="14"/>
        <color indexed="8"/>
        <rFont val="Arial"/>
        <family val="2"/>
      </rPr>
      <t>RUJUKAN</t>
    </r>
    <r>
      <rPr>
        <b/>
        <sz val="11"/>
        <color indexed="8"/>
        <rFont val="Arial"/>
        <family val="2"/>
      </rPr>
      <t xml:space="preserve"> BAGI PENGISIAN MAKLUMAT BIDANG</t>
    </r>
    <r>
      <rPr>
        <b/>
        <i/>
        <sz val="11"/>
        <color indexed="8"/>
        <rFont val="Arial"/>
        <family val="2"/>
      </rPr>
      <t xml:space="preserve"> (BROAD AREA, FOCUS AREA &amp; NICHE AREA)</t>
    </r>
    <r>
      <rPr>
        <b/>
        <sz val="11"/>
        <color indexed="8"/>
        <rFont val="Arial"/>
        <family val="2"/>
      </rPr>
      <t xml:space="preserve"> DALAM DOMAIN </t>
    </r>
  </si>
  <si>
    <t>●  BROAD AREA  =   CATEGORY (IN MRDCS)</t>
  </si>
  <si>
    <t>●  NICHE AREA    =   AREA (IN MRDCS)</t>
  </si>
  <si>
    <t xml:space="preserve">        * Refer to MRDCS attached in </t>
  </si>
  <si>
    <t>2.  Establishment of CoE must be approved and recognized by University's Senate or Board of Directors.</t>
  </si>
  <si>
    <r>
      <rPr>
        <b/>
        <sz val="11"/>
        <rFont val="Arial"/>
        <family val="2"/>
      </rPr>
      <t>●</t>
    </r>
    <r>
      <rPr>
        <b/>
        <sz val="11"/>
        <rFont val="Calibri"/>
        <family val="2"/>
      </rPr>
      <t xml:space="preserve">   </t>
    </r>
    <r>
      <rPr>
        <b/>
        <sz val="11"/>
        <rFont val="Arial"/>
        <family val="2"/>
      </rPr>
      <t>FOCUS AREA  =   GROUP (IN MRDCS)</t>
    </r>
  </si>
  <si>
    <t>Discipline (1= Professional Related, 2= Otherwise)</t>
  </si>
  <si>
    <t>1 = Science and Technology (S&amp;T), 2 = Otherwise</t>
  </si>
  <si>
    <t>HICoE RESEARCH AND INNOVATION THRUST</t>
  </si>
  <si>
    <t>ASSESSMENT INSTRUMENT</t>
  </si>
  <si>
    <t>NAME OF UNIVERSITY</t>
  </si>
  <si>
    <t>NAME OF CENTRE OF EXCELLENCE (CoE)</t>
  </si>
  <si>
    <t>NAME OF HEAD</t>
  </si>
  <si>
    <t>DESIGNATION</t>
  </si>
  <si>
    <t>ADDRESS</t>
  </si>
  <si>
    <t>TELEPHONE NO.</t>
  </si>
  <si>
    <t>FAX NO.</t>
  </si>
  <si>
    <t>EMAIL</t>
  </si>
  <si>
    <t>CONTACT DETAILS</t>
  </si>
  <si>
    <t>APPROVING BODY</t>
  </si>
  <si>
    <t>INITIATED AT THE REQUEST OF</t>
  </si>
  <si>
    <t>Cabinet</t>
  </si>
  <si>
    <t>MOHE</t>
  </si>
  <si>
    <t>University-Senate</t>
  </si>
  <si>
    <t>University-Vice Chancelor</t>
  </si>
  <si>
    <t>Faculty / School</t>
  </si>
  <si>
    <t>External Agency (Malaysia)</t>
  </si>
  <si>
    <t>External Agency (International)</t>
  </si>
  <si>
    <t>Research Cluster</t>
  </si>
  <si>
    <t>Centre</t>
  </si>
  <si>
    <t>Unit</t>
  </si>
  <si>
    <t>University Board (LPU)</t>
  </si>
  <si>
    <t>University Senate</t>
  </si>
  <si>
    <t>Others (Please Specify)</t>
  </si>
  <si>
    <t xml:space="preserve">Others (Please Specify) </t>
  </si>
  <si>
    <t>DATE OF APPROVAL (dd/mm/yyyy)</t>
  </si>
  <si>
    <t xml:space="preserve">    proceed to fill the form as it will not be processed.</t>
  </si>
  <si>
    <r>
      <t xml:space="preserve">A centre being classified under this category focuses in the conduct of research for increasing level and quality of services and consultancy for society and industry. More than 70% of the activities carried out will emphasize on providing research and innovation, whilst the remaining time will be targeted towards providing service/consultancy.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Sebuah pusat yang melaksanakan aktiviti penyelidikan untuk meningkatkan tahap dan kualiti perkhidmatan dan rundingan kepada industri dan masyarakat. Lebih 70% aktiviti yang dilaksanakan oleh pusat ini bertumpu kepada penyelidikan dan inovasi manakala kurang 30% meliputi aspek perkhidmatan dan rundingan.</t>
    </r>
  </si>
  <si>
    <t xml:space="preserve">1.  CoE must be established by Institution of Higher Learning (IHL). </t>
  </si>
  <si>
    <t xml:space="preserve">     Pusat Kecemerlangan hendaklah ditubuhkan oleh IPT.</t>
  </si>
  <si>
    <t xml:space="preserve">     Penubuhan Pusat Kecemerlangan hendaklah diiktiraf oleh Senat dan Ahli Lembaga Pengarah Universiti (LPU).</t>
  </si>
  <si>
    <t>4.  CoE operates as Center with its own Operating Budget.</t>
  </si>
  <si>
    <t xml:space="preserve">     Pusat Kecemerlangan telah beroperasi sebagai Pusat Tanggungjawab (PTJ) dengan bajet operasi tersendiri.   </t>
  </si>
  <si>
    <t>5.  CoE need to have at least five (5) full time permanent academic staff.</t>
  </si>
  <si>
    <t xml:space="preserve">6.  CoE must be known for at least  one (1) niche area. </t>
  </si>
  <si>
    <t>Bronze Award (E-Beam Lithography)</t>
  </si>
  <si>
    <t>Research Excellent Award (ITEX 2007 and IENA07 Gold Award, Nanowires)</t>
  </si>
  <si>
    <t>Anugerah Seri Gemilang UniMAP 2008</t>
  </si>
  <si>
    <t>Research Excellent Award (ITEX 2007 Bronze Award, Quantum Dot Single Electron Transistor Structure Formation Using E-Beam Lithography)</t>
  </si>
  <si>
    <t>Research Excellent Award (IPecipta 2007 Silver Award, Semiconductor Nanowires)</t>
  </si>
  <si>
    <t>Silver Award (MOS Transistor)</t>
  </si>
  <si>
    <t xml:space="preserve">MTE 2008 </t>
  </si>
  <si>
    <t>Pameran Inovasi dan Penyelidikan UniMAP 2008</t>
  </si>
  <si>
    <t>Silver Award (E-Beam Lithography)</t>
  </si>
  <si>
    <t>Bronze Award (Single Electron Transistor).</t>
  </si>
  <si>
    <t>Gold Award (International Invention, Ideas and New Product, Nurmbery, Germany) (Silicon Nanowire)</t>
  </si>
  <si>
    <t xml:space="preserve">IENA 2007 </t>
  </si>
  <si>
    <t>Silver Award (Semiconductor Nanowires)</t>
  </si>
  <si>
    <t xml:space="preserve">Pecipta 2007 </t>
  </si>
  <si>
    <t>Gold Award (Silicon Nanowires)</t>
  </si>
  <si>
    <t xml:space="preserve">ITEX 2007 </t>
  </si>
  <si>
    <t>Genius Award (Int. Special Award) From Association of Invention Hungary (Silicon Nanowires)</t>
  </si>
  <si>
    <t>Bronze Award (Quantum Dot Single Electron Transistor Structure Formation Using E-Beam Lithography)</t>
  </si>
  <si>
    <t>Research Excellent Award (Silver Medal, GENEVA 06, Affordable and Effective Microelectronic Engineering Teaching Package For Undergraduate Programe)</t>
  </si>
  <si>
    <t>Anugerah Seri Gemilang UniMAP</t>
  </si>
  <si>
    <t>Research Excellent Award (ITEX 2006 Bronze Award, Nanowires)</t>
  </si>
  <si>
    <t>Research Excellent Award (ITEX 2006 Silver Award, MOS Transistor)</t>
  </si>
  <si>
    <t>Research Excellent Award (ITEX 2006 Silver Award, MOSFET Mask Fabricated Using E-Beam Lithography)</t>
  </si>
  <si>
    <t>Silver Award (Silicon Nanowire)</t>
  </si>
  <si>
    <t xml:space="preserve">Pameran Penyelidikan KUKUM Nov 2006 </t>
  </si>
  <si>
    <t>Silver Award (Resist Pattern Designs of Quantum Dot Single Electron Transistor (SET) using E-beam Lithography for Scanning Probes.)</t>
  </si>
  <si>
    <t>Bronze Award (Nanowires)</t>
  </si>
  <si>
    <t xml:space="preserve">ITEX 2006 </t>
  </si>
  <si>
    <t>Silver Award (MOS Transistor).</t>
  </si>
  <si>
    <t>Silver Award (MOSFET Mask Fabricated Using E-Beam Lithography)</t>
  </si>
  <si>
    <t>Gold Award (Nanowires)</t>
  </si>
  <si>
    <t xml:space="preserve">Pameran Penyelidikan KUKUM 2006 </t>
  </si>
  <si>
    <t>Silver Award (Remote Control Water Based Rocket Launcher)</t>
  </si>
  <si>
    <t>Pameran Penyelidikan KUKUM 2006</t>
  </si>
  <si>
    <t>Bronze Award (MOSFET Mask Fabricated Using E-Beam Lithography)</t>
  </si>
  <si>
    <t>Overall Achievement is level IV (Excellent). Test-Level IV and Accessment – Level IV</t>
  </si>
  <si>
    <t xml:space="preserve">KUKUM PTK5 Accessment </t>
  </si>
  <si>
    <t>Silver Medal Award (Affordable and Effective Microelectronic Engineering Teaching Package For Undergraduate Programe)</t>
  </si>
  <si>
    <t>Excellent Performance Award (Excellent Service)</t>
  </si>
  <si>
    <t xml:space="preserve">KUKUM 2005 </t>
  </si>
  <si>
    <t>Excellent Award (Gold Medal, IPTA R&amp;D Expo 2005, Cost Effective Negative Plenum Cleanroom.)</t>
  </si>
  <si>
    <t xml:space="preserve">KUKUM Research </t>
  </si>
  <si>
    <t>(Gold Medal, ITEX 2005. Gold Award Cost effective and Consummate Teaching Fabrication for Undergraduate Microelectronic Engineering Program)</t>
  </si>
  <si>
    <t xml:space="preserve">KUKUM Research Excellent Award </t>
  </si>
  <si>
    <t>(Bronze, IPTA R&amp;D Expo 2005, MOSFET Process Technology For Undergraduate Program)</t>
  </si>
  <si>
    <t>Gold Award (Nano Bio Chip by Size Expantion Technique for Bio Molecule Detection)</t>
  </si>
  <si>
    <t>Best Biotechnology Award (JIJA Award)</t>
  </si>
  <si>
    <t>Gold Award (A Novel Si Nanowire Biosensor Design For Spacer Paterning Lithography Process)</t>
  </si>
  <si>
    <t>Gold Award(Novel Design of Nano Electronic Engineering)</t>
  </si>
  <si>
    <t>Gold Award (Design and fabrication of n-ISFET using Si3N4 /SiO2 Structures for Ph measurement)</t>
  </si>
  <si>
    <t>Gold Award (Silicon Nanowire Electronics Engineering (INEE)</t>
  </si>
  <si>
    <t>Gold Award (Fabrication And Characterization Of Nanogap Using Size Reduction Technique For ssDNA Immobilization And Hybridization Detection)</t>
  </si>
  <si>
    <t>Silver Award (The Anodized Aluminium With H3PO4 and CH3CooH for Nanostructured Template)</t>
  </si>
  <si>
    <t>Silver Award (Nano Biosensor Structure By Resist Trimming Process)</t>
  </si>
  <si>
    <t>Bronze Award (Label-Free DNA Hybridization Detection Kit)</t>
  </si>
  <si>
    <t>Bronze Award ( PM Al-Mg composite reinforced Saffi)</t>
  </si>
  <si>
    <t>Bronze Award (Optical Waveguides from Photosensitive Organic –Inorganic Hybrid Sol-Gel)</t>
  </si>
  <si>
    <t>Bronze Award (High quality ultrathin oxide for floating gate non-volatile memory application)</t>
  </si>
  <si>
    <t>Bronze Award (Novel Interdigitated Vertical Gold Nanogap for DNA Label-Free Detection)</t>
  </si>
  <si>
    <t>SECTION A : QUANTITY AND QUALITY OF RESEARCHERS</t>
  </si>
  <si>
    <t>Criteria</t>
  </si>
  <si>
    <t>Unit for KPI</t>
  </si>
  <si>
    <t>1</t>
  </si>
  <si>
    <t>Critical Mass</t>
  </si>
  <si>
    <r>
      <t>Total number of academic staff involved as principal investigator of research grants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(permanent / contract staff)</t>
    </r>
  </si>
  <si>
    <t>Please attach list as Appendix 5</t>
  </si>
  <si>
    <t>a. Private Sector Funded</t>
  </si>
  <si>
    <t>Prof Dr Shamim Ahmad</t>
  </si>
  <si>
    <t>Profesor</t>
  </si>
  <si>
    <t>India</t>
  </si>
  <si>
    <t>35 tahun</t>
  </si>
  <si>
    <t>TBD</t>
  </si>
  <si>
    <t>Felo Penyelidik Cluster</t>
  </si>
  <si>
    <t>18 tahun</t>
  </si>
  <si>
    <t>Pengarah Institut</t>
  </si>
  <si>
    <t>Mohammad Isa Ahmad Azan</t>
  </si>
  <si>
    <t>B. Eng</t>
  </si>
  <si>
    <t>Pegawai Latihan Vokasional</t>
  </si>
  <si>
    <t>1 tahun</t>
  </si>
  <si>
    <t>Hasrul Hisham Che Ahmad</t>
  </si>
  <si>
    <t>Top Down Nano Grant. Nano Diagnostic Chips for Single Bio-Molecule Label Free Detection</t>
  </si>
  <si>
    <t>MOSTI-FRGS</t>
  </si>
  <si>
    <t>Fundamental study of Electrical Behaviour of Fabricated ZnO Nanowire Gas Sensor for Different Agarwood Oil Grades</t>
  </si>
  <si>
    <t xml:space="preserve">Synthesis and Characterizaton of Carbon Nanotubes Using Low Temperature Chemical Vapour for Biosensor Application </t>
  </si>
  <si>
    <t>The Study of Thermal Oxidation Process For Size Expansion Towards Naogap Structures Formation For Nano Biosensor Fabrication</t>
  </si>
  <si>
    <t>Lab-On-A-Chip Nanogap Device for Label-Free Detection</t>
  </si>
  <si>
    <t xml:space="preserve">SIIF Seoul, Korea 2011 </t>
  </si>
  <si>
    <t>Zinc Oxide Nano Based-sensor  for Medical Appliances</t>
  </si>
  <si>
    <t>Nano-Bio-Probe for Label Free Detection of Thermo Stable Pork DNA-Markers in Processes Foods and Mixed Meats for Halal Authentication</t>
  </si>
  <si>
    <t>Bio Malaysia 2011</t>
  </si>
  <si>
    <t>Mask Aligner for Education and Research</t>
  </si>
  <si>
    <t>PECIPTA 2011</t>
  </si>
  <si>
    <t>Precision ISFET</t>
  </si>
  <si>
    <t>Size Expansion Lithography for Lab-On-A-Chip</t>
  </si>
  <si>
    <t>ZnO Nanoporous for Sensing Applications</t>
  </si>
  <si>
    <t xml:space="preserve">Ameliorate Solar Cell Performance Based On Porous Silicon </t>
  </si>
  <si>
    <t>Gold Nanoparticle Sensor For The Visual Detection of Pork Adulteration in Meatball</t>
  </si>
  <si>
    <t>Size Reduction Technique For Lab-On-A-Chip Fabrication</t>
  </si>
  <si>
    <t>Ekspo R&amp;D UPM 2011</t>
  </si>
  <si>
    <t>ITEX 2011</t>
  </si>
  <si>
    <t>Mask Aligner for Education. Low Cost Tool For High Tech Learning</t>
  </si>
  <si>
    <t>Chemical Field Effect Transistor</t>
  </si>
  <si>
    <t>Anugerah Kecemerlangan Penyelidikan UniMAP 2011</t>
  </si>
  <si>
    <t>Edge Transfer Lithography for Nano Electronic Application</t>
  </si>
  <si>
    <t>Fabrication and Characterization of Nanogap Using Size Reduction Technique For DNA Immobilization And Hybridization Detection</t>
  </si>
  <si>
    <t>MTE 2011</t>
  </si>
  <si>
    <t>Projek Penyelidikan Terbaik untuk FRGS (Kategori Teknologi dan Kejuruteraan)</t>
  </si>
  <si>
    <t>Nano Biochip by Size Expansion Technique for Label Free Detection</t>
  </si>
  <si>
    <t>Understanding DNA Biomolecule for Lab-On-Chip</t>
  </si>
  <si>
    <t>Carbon Nanotube Introduction, Characterization and Application</t>
  </si>
  <si>
    <t>25 Julai 2011</t>
  </si>
  <si>
    <t>Nanotechnology Measurement Solutions and Applications</t>
  </si>
  <si>
    <t>Exploring Quantum Dots for Green Energy Applications</t>
  </si>
  <si>
    <t>Prof Dr Uda Hashim, Dr Mohd Nazree Derman, Nur Hamidah Abdul Halim</t>
  </si>
  <si>
    <t>Dr Fauzan Khairi Che Harun, Dr Leow Pei Ling, Dr Rashidah Arsat, Dr Mohd Nazree Derman, Najmee Aliff Che Harun</t>
  </si>
  <si>
    <t>Nano DNA Chips For Medical Diagnostic</t>
  </si>
  <si>
    <t>Seed Money Grant</t>
  </si>
  <si>
    <t>Prof Dr Uda</t>
  </si>
  <si>
    <t>Pusat Kecemerlangan NanoMalaysia</t>
  </si>
  <si>
    <t>The alignment of carbon nano tube between Aluminum electrodes using AC dielectrophoresis method</t>
  </si>
  <si>
    <t>The characterization study of functionalized multi-wall carbon nanotubes purified by acid oxidation</t>
  </si>
  <si>
    <t>Polysilicon nanogap capacitive biosensors for the pH detection</t>
  </si>
  <si>
    <t>Colorimetric sensor for label free detection of porcine PCR product (ID: 18)</t>
  </si>
  <si>
    <t>ZnO nanoporous structure growth, optical and structural characterization by aqueous solution route</t>
  </si>
  <si>
    <t>Design and fabrication of nano biologically sensitive field-effect transistor (nano bio-FET) for bio-molecule detection</t>
  </si>
  <si>
    <t>Fabrication and characterization of a-Si micro and nano-gap structure for electrochemical sensor</t>
  </si>
  <si>
    <t>Analysis of Pork Adulteration in Commercial Burgers Targeting Porcine-Specific Mitochondrial Cytochrome B Gene by TaqMan Probe Real-Time Polymerase Chain Reaction</t>
  </si>
  <si>
    <t>Swine-Specific PCR-RFLP Assay Targeting Mitochondrial Cytochrome B Gene for Semiquantitative Detection of Pork in Commercial Meat Products</t>
  </si>
  <si>
    <t>Nanobiosensor for the detection and quantification of specific DNA sequences in degraded biological samples</t>
  </si>
  <si>
    <t>Polysilicon nanogap formation using size expansion technique for biosensor application</t>
  </si>
  <si>
    <t>Optimization of input process parameters variation on threshold voltage in 45 nm NMOS device</t>
  </si>
  <si>
    <t>5 nm gap via conventional photolithography and pattern-size reduction technique</t>
  </si>
  <si>
    <t>Nanobiosensor for detection and quantification of DNA sequences in degraded mixed meats</t>
  </si>
  <si>
    <t>Fabrication of lateral polysilicon gap of less than 50nm using conventional lithography</t>
  </si>
  <si>
    <t>Fabrication and characterization of gold nano-gaps for ssDNA immobilization and hybridization detection</t>
  </si>
  <si>
    <t>Sensitivity of A-549 human lung cancer cells to nanoporous zinc oxide conjugated with Photofrin</t>
  </si>
  <si>
    <t>Functionalised zinc oxide nanotube arrays as electrochemical sensors for the selective determination of glucose</t>
  </si>
  <si>
    <t>Nanoparticle sensor for label free detection of swine DNA in mixed biological samples</t>
  </si>
  <si>
    <t>Fabrication and characterization of 50 nm silicon nano-gap structures</t>
  </si>
  <si>
    <t>Probing the Ph measurement of self-alligned polysilicon nanogap capacitor</t>
  </si>
  <si>
    <t>Low cost diffuser based micropump using pinch actuation</t>
  </si>
  <si>
    <t>Species Authentication Methods in Foods and Feeds: the Present, Past, and Future of Halal Forensics</t>
  </si>
  <si>
    <t>Gold nanoparticle sensor for the visual detection of pork adulteration in meatball formulation</t>
  </si>
  <si>
    <t>Morphological, optical, and Raman characteristics of ZnO nanoflakes prepared via a sol-gel method</t>
  </si>
  <si>
    <t>2011 IEEE Regional Symposium on Micro and Nanoelectronics, RSM 2011 - Programme and Abstracts</t>
  </si>
  <si>
    <t>Food Analytical Methods</t>
  </si>
  <si>
    <t>IFMBE Proceedings</t>
  </si>
  <si>
    <t>International Journal of Physical Sciences</t>
  </si>
  <si>
    <t>Journal of Nanomaterials</t>
  </si>
  <si>
    <t>Journal of New Materials for Electrochemical Systems</t>
  </si>
  <si>
    <t>Lasers in Medical Science</t>
  </si>
  <si>
    <t>Micro and Nano Letters</t>
  </si>
  <si>
    <t>Science of Advanced Materials</t>
  </si>
  <si>
    <t>Advanced Materials Research</t>
  </si>
  <si>
    <t>Physica Status Solidi (A) Applications and Materials</t>
  </si>
  <si>
    <t>Tiada</t>
  </si>
  <si>
    <t>Belum disediakan</t>
  </si>
  <si>
    <t>Prof. Uda bin Hashim</t>
  </si>
  <si>
    <t>Growth of Cu-Zn5 and Cu5Zn8 intermetallic compounds in the Sn-9Zn/Cu joint during liquid state aging</t>
  </si>
  <si>
    <t>Characterization of porous anodic aluminium oxide film on aluminium templates formed in anodizing process</t>
  </si>
  <si>
    <t>Cik. Nurhamidah binti Abdul Halim</t>
  </si>
  <si>
    <t>P.M. Dr Yarub Al Douri</t>
  </si>
  <si>
    <t>Electronic and positron properties of zinc-blende MgTe, CdTe and their alloy Mg1-xCdxTe</t>
  </si>
  <si>
    <t>Structural and electronic properties of GaNxAs1-x alloys</t>
  </si>
  <si>
    <t>Calculated optical properties of GaX (X = P, As, Sb) under hydrostatic pressure</t>
  </si>
  <si>
    <t>New optical features to enhance solar cell performance based on porous silicon surfaces</t>
  </si>
  <si>
    <t>Applied Surface Science</t>
  </si>
  <si>
    <t>Investigated optical and elastic properties of Porous silicon: Theoretical study</t>
  </si>
  <si>
    <t>Materials and Design</t>
  </si>
  <si>
    <t>Nano and micro porous GaN characterization using image processing method</t>
  </si>
  <si>
    <t>Optik</t>
  </si>
  <si>
    <t>Investigated optical studies of Si quantum dot</t>
  </si>
  <si>
    <t>Stiffness properties of porous silicon nanowires fabricated by electrochemical and laser-induced etching</t>
  </si>
  <si>
    <t>Superlattices and Microstructures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</si>
</sst>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409]dddd\,\ d\ mmmm\,\ yyyy"/>
    <numFmt numFmtId="185" formatCode="[$-14409]d\ mmmm\,\ yyyy;@"/>
    <numFmt numFmtId="186" formatCode="[$-14409]d/m/yyyy;@"/>
    <numFmt numFmtId="187" formatCode="[$-409]dddd\,\ mmmm\ dd\,\ yyyy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trike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6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b/>
      <sz val="13.5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sz val="13.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sz val="13.5"/>
      <color indexed="10"/>
      <name val="Arial"/>
      <family val="2"/>
    </font>
    <font>
      <sz val="12"/>
      <color indexed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vertAlign val="superscript"/>
      <sz val="12"/>
      <name val="Arial"/>
      <family val="2"/>
    </font>
    <font>
      <sz val="10"/>
      <color indexed="8"/>
      <name val="Maiandra G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Berlin Sans FB"/>
      <family val="2"/>
    </font>
    <font>
      <sz val="16"/>
      <color indexed="9"/>
      <name val="Arial"/>
      <family val="2"/>
    </font>
    <font>
      <vertAlign val="superscript"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1" fillId="32" borderId="7" applyNumberFormat="0" applyFont="0" applyAlignment="0" applyProtection="0"/>
    <xf numFmtId="0" fontId="110" fillId="27" borderId="8" applyNumberFormat="0" applyAlignment="0" applyProtection="0"/>
    <xf numFmtId="9" fontId="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5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0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5" fillId="33" borderId="17" xfId="0" applyFont="1" applyFill="1" applyBorder="1" applyAlignment="1">
      <alignment vertical="center"/>
    </xf>
    <xf numFmtId="0" fontId="14" fillId="33" borderId="17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2" fillId="0" borderId="14" xfId="0" applyFont="1" applyBorder="1" applyAlignment="1">
      <alignment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35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12" fillId="36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center" wrapText="1" indent="2"/>
    </xf>
    <xf numFmtId="0" fontId="8" fillId="0" borderId="18" xfId="0" applyFont="1" applyBorder="1" applyAlignment="1">
      <alignment horizontal="left" vertical="center" wrapText="1" indent="4"/>
    </xf>
    <xf numFmtId="0" fontId="8" fillId="0" borderId="18" xfId="0" applyFont="1" applyBorder="1" applyAlignment="1">
      <alignment horizontal="left" vertical="center" wrapText="1" indent="5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vertical="top" wrapText="1"/>
    </xf>
    <xf numFmtId="0" fontId="12" fillId="36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4" fillId="37" borderId="18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49" fontId="15" fillId="36" borderId="18" xfId="0" applyNumberFormat="1" applyFont="1" applyFill="1" applyBorder="1" applyAlignment="1">
      <alignment horizontal="center" vertical="center" wrapText="1"/>
    </xf>
    <xf numFmtId="3" fontId="14" fillId="37" borderId="21" xfId="0" applyNumberFormat="1" applyFont="1" applyFill="1" applyBorder="1" applyAlignment="1">
      <alignment horizontal="center" vertical="center" wrapText="1"/>
    </xf>
    <xf numFmtId="43" fontId="15" fillId="36" borderId="18" xfId="42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horizontal="center" vertical="top" wrapText="1"/>
    </xf>
    <xf numFmtId="178" fontId="15" fillId="36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78" fontId="15" fillId="0" borderId="0" xfId="0" applyNumberFormat="1" applyFont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/>
    </xf>
    <xf numFmtId="2" fontId="12" fillId="36" borderId="18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0" fontId="12" fillId="36" borderId="18" xfId="0" applyNumberFormat="1" applyFont="1" applyFill="1" applyBorder="1" applyAlignment="1">
      <alignment horizontal="center" vertical="center" wrapText="1"/>
    </xf>
    <xf numFmtId="0" fontId="8" fillId="37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/>
    </xf>
    <xf numFmtId="4" fontId="8" fillId="0" borderId="18" xfId="0" applyNumberFormat="1" applyFont="1" applyFill="1" applyBorder="1" applyAlignment="1">
      <alignment horizontal="left" vertical="center" wrapText="1"/>
    </xf>
    <xf numFmtId="4" fontId="8" fillId="37" borderId="18" xfId="0" applyNumberFormat="1" applyFont="1" applyFill="1" applyBorder="1" applyAlignment="1">
      <alignment horizontal="center" vertical="center" wrapText="1"/>
    </xf>
    <xf numFmtId="4" fontId="12" fillId="36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top"/>
    </xf>
    <xf numFmtId="4" fontId="8" fillId="0" borderId="18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0" fillId="0" borderId="21" xfId="0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3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3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0" fontId="37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indent="4"/>
    </xf>
    <xf numFmtId="0" fontId="38" fillId="0" borderId="0" xfId="0" applyFont="1" applyAlignment="1">
      <alignment horizontal="left"/>
    </xf>
    <xf numFmtId="0" fontId="4" fillId="0" borderId="0" xfId="42" applyNumberFormat="1" applyFont="1" applyAlignment="1">
      <alignment horizontal="left"/>
    </xf>
    <xf numFmtId="0" fontId="6" fillId="0" borderId="0" xfId="42" applyNumberFormat="1" applyFont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4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9" fillId="0" borderId="0" xfId="0" applyFont="1" applyAlignment="1">
      <alignment horizontal="left" indent="1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39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14" fillId="0" borderId="27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wrapText="1"/>
    </xf>
    <xf numFmtId="0" fontId="12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top" wrapText="1"/>
    </xf>
    <xf numFmtId="0" fontId="8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0" fillId="34" borderId="15" xfId="0" applyFill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0" fillId="33" borderId="17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/>
    </xf>
    <xf numFmtId="0" fontId="64" fillId="0" borderId="0" xfId="0" applyFont="1" applyAlignment="1">
      <alignment/>
    </xf>
    <xf numFmtId="0" fontId="49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179" fontId="12" fillId="36" borderId="18" xfId="0" applyNumberFormat="1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left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49" fontId="12" fillId="35" borderId="21" xfId="0" applyNumberFormat="1" applyFont="1" applyFill="1" applyBorder="1" applyAlignment="1">
      <alignment horizontal="center" vertical="center" wrapText="1"/>
    </xf>
    <xf numFmtId="2" fontId="12" fillId="35" borderId="18" xfId="0" applyNumberFormat="1" applyFont="1" applyFill="1" applyBorder="1" applyAlignment="1">
      <alignment horizontal="center" vertical="center" wrapText="1"/>
    </xf>
    <xf numFmtId="49" fontId="15" fillId="35" borderId="21" xfId="0" applyNumberFormat="1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Border="1" applyAlignment="1" quotePrefix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86" fontId="4" fillId="0" borderId="18" xfId="0" applyNumberFormat="1" applyFont="1" applyBorder="1" applyAlignment="1">
      <alignment horizontal="center" vertical="center" wrapText="1"/>
    </xf>
    <xf numFmtId="15" fontId="4" fillId="0" borderId="25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17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186" fontId="4" fillId="0" borderId="2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8" xfId="0" applyFont="1" applyBorder="1" applyAlignment="1" quotePrefix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 quotePrefix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7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32" fillId="0" borderId="18" xfId="0" applyNumberFormat="1" applyFont="1" applyBorder="1" applyAlignment="1">
      <alignment horizontal="center" vertical="center" wrapText="1"/>
    </xf>
    <xf numFmtId="179" fontId="32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" fontId="4" fillId="0" borderId="28" xfId="0" applyNumberFormat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4" fillId="0" borderId="18" xfId="0" applyFont="1" applyBorder="1" applyAlignment="1">
      <alignment wrapText="1"/>
    </xf>
    <xf numFmtId="0" fontId="4" fillId="0" borderId="18" xfId="0" applyFont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115" fillId="0" borderId="18" xfId="0" applyFont="1" applyBorder="1" applyAlignment="1">
      <alignment vertical="top" wrapText="1"/>
    </xf>
    <xf numFmtId="0" fontId="114" fillId="0" borderId="18" xfId="0" applyFont="1" applyBorder="1" applyAlignment="1">
      <alignment vertical="top" wrapText="1"/>
    </xf>
    <xf numFmtId="0" fontId="116" fillId="0" borderId="18" xfId="0" applyFont="1" applyBorder="1" applyAlignment="1">
      <alignment wrapText="1"/>
    </xf>
    <xf numFmtId="0" fontId="116" fillId="0" borderId="18" xfId="0" applyFont="1" applyBorder="1" applyAlignment="1">
      <alignment vertical="top" wrapText="1"/>
    </xf>
    <xf numFmtId="0" fontId="116" fillId="0" borderId="18" xfId="0" applyFont="1" applyBorder="1" applyAlignment="1">
      <alignment/>
    </xf>
    <xf numFmtId="0" fontId="116" fillId="0" borderId="18" xfId="0" applyFont="1" applyBorder="1" applyAlignment="1">
      <alignment horizontal="center" vertical="top" wrapText="1"/>
    </xf>
    <xf numFmtId="0" fontId="116" fillId="0" borderId="18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4" fillId="0" borderId="34" xfId="0" applyFont="1" applyFill="1" applyBorder="1" applyAlignment="1" quotePrefix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38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38" borderId="21" xfId="0" applyFont="1" applyFill="1" applyBorder="1" applyAlignment="1" applyProtection="1">
      <alignment horizontal="center" vertical="center" wrapText="1"/>
      <protection/>
    </xf>
    <xf numFmtId="0" fontId="8" fillId="38" borderId="22" xfId="0" applyFont="1" applyFill="1" applyBorder="1" applyAlignment="1" applyProtection="1">
      <alignment horizontal="center" vertical="center" wrapText="1"/>
      <protection/>
    </xf>
    <xf numFmtId="0" fontId="8" fillId="38" borderId="2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5" fillId="0" borderId="3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39" borderId="25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39" borderId="1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186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General Raw Data'!A1" /><Relationship Id="rId2" Type="http://schemas.openxmlformats.org/officeDocument/2006/relationships/hyperlink" Target="#Glossary!A1" /><Relationship Id="rId3" Type="http://schemas.openxmlformats.org/officeDocument/2006/relationships/hyperlink" Target="#'Raw Data Section A-G'!A1" /><Relationship Id="rId4" Type="http://schemas.openxmlformats.org/officeDocument/2006/relationships/image" Target="../media/image1.png" /><Relationship Id="rId5" Type="http://schemas.openxmlformats.org/officeDocument/2006/relationships/hyperlink" Target="#Rules!A1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Glossary!A1" /><Relationship Id="rId4" Type="http://schemas.openxmlformats.org/officeDocument/2006/relationships/hyperlink" Target="#'Raw Data Section A-G'!A1" /><Relationship Id="rId5" Type="http://schemas.openxmlformats.org/officeDocument/2006/relationships/hyperlink" Target="#Masterlist!A1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Glossary!A1" /><Relationship Id="rId3" Type="http://schemas.openxmlformats.org/officeDocument/2006/relationships/hyperlink" Target="#'Raw Data Section A-G'!A1" /><Relationship Id="rId4" Type="http://schemas.openxmlformats.org/officeDocument/2006/relationships/hyperlink" Target="#Masterlist!A1" /><Relationship Id="rId5" Type="http://schemas.openxmlformats.org/officeDocument/2006/relationships/hyperlink" Target="#Rule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Glossary!A1" /><Relationship Id="rId4" Type="http://schemas.openxmlformats.org/officeDocument/2006/relationships/hyperlink" Target="#Masterlist!A1" /><Relationship Id="rId5" Type="http://schemas.openxmlformats.org/officeDocument/2006/relationships/hyperlink" Target="#Rule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Glossary!A1" /><Relationship Id="rId4" Type="http://schemas.openxmlformats.org/officeDocument/2006/relationships/hyperlink" Target="#'Raw Data Section A-G'!A1" /><Relationship Id="rId5" Type="http://schemas.openxmlformats.org/officeDocument/2006/relationships/hyperlink" Target="#Rule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#'General Raw Data'!A1" /><Relationship Id="rId3" Type="http://schemas.openxmlformats.org/officeDocument/2006/relationships/hyperlink" Target="#'Raw Data Section A-G'!A1" /><Relationship Id="rId4" Type="http://schemas.openxmlformats.org/officeDocument/2006/relationships/hyperlink" Target="#Masterlist!A1" /><Relationship Id="rId5" Type="http://schemas.openxmlformats.org/officeDocument/2006/relationships/hyperlink" Target="#Rules!A1" /><Relationship Id="rId6" Type="http://schemas.openxmlformats.org/officeDocument/2006/relationships/hyperlink" Target="../../User/AppData/Local/Temp/MRD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47625</xdr:rowOff>
    </xdr:from>
    <xdr:to>
      <xdr:col>5</xdr:col>
      <xdr:colOff>714375</xdr:colOff>
      <xdr:row>5</xdr:row>
      <xdr:rowOff>161925</xdr:rowOff>
    </xdr:to>
    <xdr:sp>
      <xdr:nvSpPr>
        <xdr:cNvPr id="1" name="Rounded Rectangle 1"/>
        <xdr:cNvSpPr>
          <a:spLocks/>
        </xdr:cNvSpPr>
      </xdr:nvSpPr>
      <xdr:spPr>
        <a:xfrm>
          <a:off x="3105150" y="933450"/>
          <a:ext cx="1362075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6</xdr:col>
      <xdr:colOff>0</xdr:colOff>
      <xdr:row>3</xdr:row>
      <xdr:rowOff>190500</xdr:rowOff>
    </xdr:from>
    <xdr:to>
      <xdr:col>7</xdr:col>
      <xdr:colOff>962025</xdr:colOff>
      <xdr:row>6</xdr:row>
      <xdr:rowOff>95250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5124450" y="885825"/>
          <a:ext cx="137160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6</xdr:col>
      <xdr:colOff>19050</xdr:colOff>
      <xdr:row>7</xdr:row>
      <xdr:rowOff>171450</xdr:rowOff>
    </xdr:from>
    <xdr:to>
      <xdr:col>7</xdr:col>
      <xdr:colOff>981075</xdr:colOff>
      <xdr:row>9</xdr:row>
      <xdr:rowOff>66675</xdr:rowOff>
    </xdr:to>
    <xdr:sp>
      <xdr:nvSpPr>
        <xdr:cNvPr id="3" name="Rounded Rectangle 3">
          <a:hlinkClick r:id="rId2"/>
        </xdr:cNvPr>
        <xdr:cNvSpPr>
          <a:spLocks/>
        </xdr:cNvSpPr>
      </xdr:nvSpPr>
      <xdr:spPr>
        <a:xfrm>
          <a:off x="5143500" y="1628775"/>
          <a:ext cx="13716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1</xdr:col>
      <xdr:colOff>857250</xdr:colOff>
      <xdr:row>7</xdr:row>
      <xdr:rowOff>180975</xdr:rowOff>
    </xdr:from>
    <xdr:to>
      <xdr:col>3</xdr:col>
      <xdr:colOff>438150</xdr:colOff>
      <xdr:row>9</xdr:row>
      <xdr:rowOff>76200</xdr:rowOff>
    </xdr:to>
    <xdr:sp>
      <xdr:nvSpPr>
        <xdr:cNvPr id="4" name="Rounded Rectangle 4">
          <a:hlinkClick r:id="rId3"/>
        </xdr:cNvPr>
        <xdr:cNvSpPr>
          <a:spLocks/>
        </xdr:cNvSpPr>
      </xdr:nvSpPr>
      <xdr:spPr>
        <a:xfrm>
          <a:off x="1047750" y="1638300"/>
          <a:ext cx="13620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3</xdr:col>
      <xdr:colOff>1123950</xdr:colOff>
      <xdr:row>7</xdr:row>
      <xdr:rowOff>171450</xdr:rowOff>
    </xdr:from>
    <xdr:to>
      <xdr:col>5</xdr:col>
      <xdr:colOff>695325</xdr:colOff>
      <xdr:row>9</xdr:row>
      <xdr:rowOff>66675</xdr:rowOff>
    </xdr:to>
    <xdr:sp>
      <xdr:nvSpPr>
        <xdr:cNvPr id="5" name="Rounded Rectangle 5"/>
        <xdr:cNvSpPr>
          <a:spLocks/>
        </xdr:cNvSpPr>
      </xdr:nvSpPr>
      <xdr:spPr>
        <a:xfrm>
          <a:off x="3095625" y="1628775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26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90500" y="2428875"/>
          <a:ext cx="7124700" cy="2676525"/>
        </a:xfrm>
        <a:prstGeom prst="rect">
          <a:avLst/>
        </a:prstGeom>
        <a:gradFill rotWithShape="1">
          <a:gsLst>
            <a:gs pos="0">
              <a:srgbClr val="4D004D"/>
            </a:gs>
            <a:gs pos="50000">
              <a:srgbClr val="730073"/>
            </a:gs>
            <a:gs pos="100000">
              <a:srgbClr val="8A008A"/>
            </a:gs>
          </a:gsLst>
          <a:lin ang="0" scaled="1"/>
        </a:gra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BAHAGIAN PERANCANGAN  KECEMERLANGAN IPT
</a:t>
          </a:r>
          <a:r>
            <a:rPr lang="en-US" cap="none" sz="1400" b="1" i="0" u="none" baseline="0">
              <a:solidFill>
                <a:srgbClr val="FFFFFF"/>
              </a:solidFill>
            </a:rPr>
            <a:t>JABATAN PENGAJIAN TINGGI 
</a:t>
          </a:r>
          <a:r>
            <a:rPr lang="en-US" cap="none" sz="1400" b="1" i="0" u="none" baseline="0">
              <a:solidFill>
                <a:srgbClr val="FFFFFF"/>
              </a:solidFill>
            </a:rPr>
            <a:t>KEMENTERIAN</a:t>
          </a:r>
          <a:r>
            <a:rPr lang="en-US" cap="none" sz="1400" b="1" i="0" u="none" baseline="0">
              <a:solidFill>
                <a:srgbClr val="FFFFFF"/>
              </a:solidFill>
            </a:rPr>
            <a:t> PENGAJIAN TINGGI
</a:t>
          </a:r>
          <a:r>
            <a:rPr lang="en-US" cap="none" sz="1400" b="1" i="0" u="none" baseline="0">
              <a:solidFill>
                <a:srgbClr val="FFFFFF"/>
              </a:solidFill>
            </a:rPr>
            <a:t>ARAS 6, BLOK E14, KOMPLEKS E, PRESINT  1
</a:t>
          </a:r>
          <a:r>
            <a:rPr lang="en-US" cap="none" sz="1400" b="1" i="0" u="none" baseline="0">
              <a:solidFill>
                <a:srgbClr val="FFFFFF"/>
              </a:solidFill>
            </a:rPr>
            <a:t>PUSAT PENTADBIRAN KERAJAAN PERSEKUTUAN
</a:t>
          </a:r>
          <a:r>
            <a:rPr lang="en-US" cap="none" sz="1400" b="1" i="0" u="none" baseline="0">
              <a:solidFill>
                <a:srgbClr val="FFFFFF"/>
              </a:solidFill>
            </a:rPr>
            <a:t>62500 PUTRAJAYA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Opening Date of  Application  :  1st March 2011
</a:t>
          </a:r>
          <a:r>
            <a:rPr lang="en-US" cap="none" sz="1400" b="1" i="0" u="none" baseline="0">
              <a:solidFill>
                <a:srgbClr val="FFFFFF"/>
              </a:solidFill>
            </a:rPr>
            <a:t>Closing Date of Application    :  1st April 2011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Please submit the application via email to : coebpki@mohe.gov.my</a:t>
          </a:r>
        </a:p>
      </xdr:txBody>
    </xdr:sp>
    <xdr:clientData/>
  </xdr:twoCellAnchor>
  <xdr:twoCellAnchor editAs="oneCell">
    <xdr:from>
      <xdr:col>7</xdr:col>
      <xdr:colOff>447675</xdr:colOff>
      <xdr:row>12</xdr:row>
      <xdr:rowOff>133350</xdr:rowOff>
    </xdr:from>
    <xdr:to>
      <xdr:col>8</xdr:col>
      <xdr:colOff>200025</xdr:colOff>
      <xdr:row>18</xdr:row>
      <xdr:rowOff>114300</xdr:rowOff>
    </xdr:to>
    <xdr:pic>
      <xdr:nvPicPr>
        <xdr:cNvPr id="7" name="Picture 11" descr="KPT 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256222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77</xdr:row>
      <xdr:rowOff>0</xdr:rowOff>
    </xdr:from>
    <xdr:to>
      <xdr:col>8</xdr:col>
      <xdr:colOff>400050</xdr:colOff>
      <xdr:row>84</xdr:row>
      <xdr:rowOff>152400</xdr:rowOff>
    </xdr:to>
    <xdr:sp>
      <xdr:nvSpPr>
        <xdr:cNvPr id="8" name="Rectangle 12"/>
        <xdr:cNvSpPr>
          <a:spLocks/>
        </xdr:cNvSpPr>
      </xdr:nvSpPr>
      <xdr:spPr>
        <a:xfrm>
          <a:off x="180975" y="22964775"/>
          <a:ext cx="7124700" cy="1485900"/>
        </a:xfrm>
        <a:prstGeom prst="rect">
          <a:avLst/>
        </a:prstGeom>
        <a:gradFill rotWithShape="1">
          <a:gsLst>
            <a:gs pos="0">
              <a:srgbClr val="4D004D"/>
            </a:gs>
            <a:gs pos="50000">
              <a:srgbClr val="730073"/>
            </a:gs>
            <a:gs pos="100000">
              <a:srgbClr val="8A008A"/>
            </a:gs>
          </a:gsLst>
          <a:lin ang="0" scaled="1"/>
        </a:gra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FFFF"/>
              </a:solidFill>
            </a:rPr>
            <a:t>FOR ANY INQUIRY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•  PUAN</a:t>
          </a:r>
          <a:r>
            <a:rPr lang="en-US" cap="none" sz="1100" b="1" i="0" u="none" baseline="0">
              <a:solidFill>
                <a:srgbClr val="FFFFFF"/>
              </a:solidFill>
            </a:rPr>
            <a:t> MASNIZAH BT MOHD RAMLI</a:t>
          </a:r>
          <a:r>
            <a:rPr lang="en-US" cap="none" sz="1100" b="1" i="0" u="none" baseline="0">
              <a:solidFill>
                <a:srgbClr val="FFFFFF"/>
              </a:solidFill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•   </a:t>
          </a:r>
          <a:r>
            <a:rPr lang="en-US" cap="none" sz="1100" b="1" i="0" u="none" baseline="0">
              <a:solidFill>
                <a:srgbClr val="FFFFFF"/>
              </a:solidFill>
            </a:rPr>
            <a:t>CIK</a:t>
          </a:r>
          <a:r>
            <a:rPr lang="en-US" cap="none" sz="1100" b="1" i="0" u="none" baseline="0">
              <a:solidFill>
                <a:srgbClr val="FFFFFF"/>
              </a:solidFill>
            </a:rPr>
            <a:t> FATIN AMIRAH BT ABDUL AZIZ </a:t>
          </a:r>
          <a:r>
            <a:rPr lang="en-US" cap="none" sz="1100" b="1" i="0" u="none" baseline="0">
              <a:solidFill>
                <a:srgbClr val="FFFFFF"/>
              </a:solidFill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   :   03 - 8883 6542      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:   03 - 8883 6536   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   :   03 - 8883 6569     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:   03 - 8883 6569   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  </a:t>
          </a:r>
          <a:r>
            <a:rPr lang="en-US" cap="none" sz="1100" b="1" i="0" u="none" baseline="0">
              <a:solidFill>
                <a:srgbClr val="FFFFFF"/>
              </a:solidFill>
            </a:rPr>
            <a:t>                :   masnizah@mohe.gov.my                                               :   fatin_amirah@mohe.gov.my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</a:rPr>
            <a:t>     
</a:t>
          </a:r>
          <a:r>
            <a:rPr lang="en-US" cap="none" sz="1100" b="1" i="0" u="none" baseline="0">
              <a:solidFill>
                <a:srgbClr val="FFFFFF"/>
              </a:solidFill>
            </a:rPr>
            <a:t>     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   </a:t>
          </a:r>
        </a:p>
      </xdr:txBody>
    </xdr:sp>
    <xdr:clientData/>
  </xdr:twoCellAnchor>
  <xdr:twoCellAnchor>
    <xdr:from>
      <xdr:col>0</xdr:col>
      <xdr:colOff>180975</xdr:colOff>
      <xdr:row>84</xdr:row>
      <xdr:rowOff>171450</xdr:rowOff>
    </xdr:from>
    <xdr:to>
      <xdr:col>8</xdr:col>
      <xdr:colOff>390525</xdr:colOff>
      <xdr:row>86</xdr:row>
      <xdr:rowOff>152400</xdr:rowOff>
    </xdr:to>
    <xdr:sp>
      <xdr:nvSpPr>
        <xdr:cNvPr id="9" name="Rectangle 13"/>
        <xdr:cNvSpPr>
          <a:spLocks/>
        </xdr:cNvSpPr>
      </xdr:nvSpPr>
      <xdr:spPr>
        <a:xfrm>
          <a:off x="180975" y="24469725"/>
          <a:ext cx="7115175" cy="361950"/>
        </a:xfrm>
        <a:prstGeom prst="rect">
          <a:avLst/>
        </a:prstGeom>
        <a:solidFill>
          <a:srgbClr val="CCC1DA"/>
        </a:soli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MOHE COPYRIGHT  2011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</xdr:col>
      <xdr:colOff>838200</xdr:colOff>
      <xdr:row>4</xdr:row>
      <xdr:rowOff>85725</xdr:rowOff>
    </xdr:from>
    <xdr:to>
      <xdr:col>3</xdr:col>
      <xdr:colOff>409575</xdr:colOff>
      <xdr:row>5</xdr:row>
      <xdr:rowOff>171450</xdr:rowOff>
    </xdr:to>
    <xdr:sp macro="[0]!RoundedRectangle14_Click">
      <xdr:nvSpPr>
        <xdr:cNvPr id="10" name="Rounded Rectangle 14">
          <a:hlinkClick r:id="rId5"/>
        </xdr:cNvPr>
        <xdr:cNvSpPr>
          <a:spLocks/>
        </xdr:cNvSpPr>
      </xdr:nvSpPr>
      <xdr:spPr>
        <a:xfrm>
          <a:off x="1028700" y="971550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  <xdr:twoCellAnchor editAs="oneCell">
    <xdr:from>
      <xdr:col>1</xdr:col>
      <xdr:colOff>371475</xdr:colOff>
      <xdr:row>80</xdr:row>
      <xdr:rowOff>57150</xdr:rowOff>
    </xdr:from>
    <xdr:to>
      <xdr:col>1</xdr:col>
      <xdr:colOff>628650</xdr:colOff>
      <xdr:row>81</xdr:row>
      <xdr:rowOff>66675</xdr:rowOff>
    </xdr:to>
    <xdr:pic>
      <xdr:nvPicPr>
        <xdr:cNvPr id="11" name="Picture 2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235934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81</xdr:row>
      <xdr:rowOff>161925</xdr:rowOff>
    </xdr:from>
    <xdr:to>
      <xdr:col>1</xdr:col>
      <xdr:colOff>619125</xdr:colOff>
      <xdr:row>83</xdr:row>
      <xdr:rowOff>19050</xdr:rowOff>
    </xdr:to>
    <xdr:pic>
      <xdr:nvPicPr>
        <xdr:cNvPr id="12" name="Picture 2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238887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83</xdr:row>
      <xdr:rowOff>95250</xdr:rowOff>
    </xdr:from>
    <xdr:to>
      <xdr:col>1</xdr:col>
      <xdr:colOff>666750</xdr:colOff>
      <xdr:row>84</xdr:row>
      <xdr:rowOff>66675</xdr:rowOff>
    </xdr:to>
    <xdr:pic>
      <xdr:nvPicPr>
        <xdr:cNvPr id="13" name="Picture 2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" y="24203025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80</xdr:row>
      <xdr:rowOff>47625</xdr:rowOff>
    </xdr:from>
    <xdr:to>
      <xdr:col>5</xdr:col>
      <xdr:colOff>714375</xdr:colOff>
      <xdr:row>81</xdr:row>
      <xdr:rowOff>57150</xdr:rowOff>
    </xdr:to>
    <xdr:pic>
      <xdr:nvPicPr>
        <xdr:cNvPr id="14" name="Picture 2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0050" y="23583900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81</xdr:row>
      <xdr:rowOff>152400</xdr:rowOff>
    </xdr:from>
    <xdr:to>
      <xdr:col>5</xdr:col>
      <xdr:colOff>704850</xdr:colOff>
      <xdr:row>83</xdr:row>
      <xdr:rowOff>9525</xdr:rowOff>
    </xdr:to>
    <xdr:pic>
      <xdr:nvPicPr>
        <xdr:cNvPr id="15" name="Picture 2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19575" y="238791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83</xdr:row>
      <xdr:rowOff>85725</xdr:rowOff>
    </xdr:from>
    <xdr:to>
      <xdr:col>5</xdr:col>
      <xdr:colOff>752475</xdr:colOff>
      <xdr:row>84</xdr:row>
      <xdr:rowOff>57150</xdr:rowOff>
    </xdr:to>
    <xdr:pic>
      <xdr:nvPicPr>
        <xdr:cNvPr id="16" name="Picture 2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00525" y="2419350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49</xdr:row>
      <xdr:rowOff>381000</xdr:rowOff>
    </xdr:from>
    <xdr:to>
      <xdr:col>8</xdr:col>
      <xdr:colOff>257175</xdr:colOff>
      <xdr:row>51</xdr:row>
      <xdr:rowOff>28575</xdr:rowOff>
    </xdr:to>
    <xdr:sp>
      <xdr:nvSpPr>
        <xdr:cNvPr id="17" name="Rectangle 19"/>
        <xdr:cNvSpPr>
          <a:spLocks/>
        </xdr:cNvSpPr>
      </xdr:nvSpPr>
      <xdr:spPr>
        <a:xfrm>
          <a:off x="6143625" y="13211175"/>
          <a:ext cx="101917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4</xdr:row>
      <xdr:rowOff>47625</xdr:rowOff>
    </xdr:from>
    <xdr:to>
      <xdr:col>6</xdr:col>
      <xdr:colOff>314325</xdr:colOff>
      <xdr:row>5</xdr:row>
      <xdr:rowOff>161925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3038475" y="904875"/>
          <a:ext cx="139065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6</xdr:col>
      <xdr:colOff>1057275</xdr:colOff>
      <xdr:row>3</xdr:row>
      <xdr:rowOff>190500</xdr:rowOff>
    </xdr:from>
    <xdr:to>
      <xdr:col>8</xdr:col>
      <xdr:colOff>628650</xdr:colOff>
      <xdr:row>6</xdr:row>
      <xdr:rowOff>95250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5172075" y="857250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6</xdr:col>
      <xdr:colOff>1066800</xdr:colOff>
      <xdr:row>8</xdr:row>
      <xdr:rowOff>9525</xdr:rowOff>
    </xdr:from>
    <xdr:to>
      <xdr:col>8</xdr:col>
      <xdr:colOff>647700</xdr:colOff>
      <xdr:row>9</xdr:row>
      <xdr:rowOff>95250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5181600" y="1628775"/>
          <a:ext cx="13620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2</xdr:col>
      <xdr:colOff>342900</xdr:colOff>
      <xdr:row>8</xdr:row>
      <xdr:rowOff>9525</xdr:rowOff>
    </xdr:from>
    <xdr:to>
      <xdr:col>3</xdr:col>
      <xdr:colOff>333375</xdr:colOff>
      <xdr:row>9</xdr:row>
      <xdr:rowOff>95250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895350" y="1628775"/>
          <a:ext cx="13620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4</xdr:col>
      <xdr:colOff>733425</xdr:colOff>
      <xdr:row>8</xdr:row>
      <xdr:rowOff>28575</xdr:rowOff>
    </xdr:from>
    <xdr:to>
      <xdr:col>6</xdr:col>
      <xdr:colOff>323850</xdr:colOff>
      <xdr:row>9</xdr:row>
      <xdr:rowOff>114300</xdr:rowOff>
    </xdr:to>
    <xdr:sp>
      <xdr:nvSpPr>
        <xdr:cNvPr id="5" name="Rounded Rectangle 5">
          <a:hlinkClick r:id="rId5"/>
        </xdr:cNvPr>
        <xdr:cNvSpPr>
          <a:spLocks/>
        </xdr:cNvSpPr>
      </xdr:nvSpPr>
      <xdr:spPr>
        <a:xfrm>
          <a:off x="3067050" y="1647825"/>
          <a:ext cx="13716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352425</xdr:colOff>
      <xdr:row>4</xdr:row>
      <xdr:rowOff>57150</xdr:rowOff>
    </xdr:from>
    <xdr:to>
      <xdr:col>3</xdr:col>
      <xdr:colOff>314325</xdr:colOff>
      <xdr:row>5</xdr:row>
      <xdr:rowOff>142875</xdr:rowOff>
    </xdr:to>
    <xdr:sp>
      <xdr:nvSpPr>
        <xdr:cNvPr id="6" name="Rounded Rectangle 8"/>
        <xdr:cNvSpPr>
          <a:spLocks/>
        </xdr:cNvSpPr>
      </xdr:nvSpPr>
      <xdr:spPr>
        <a:xfrm>
          <a:off x="904875" y="914400"/>
          <a:ext cx="13335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  <xdr:twoCellAnchor editAs="oneCell">
    <xdr:from>
      <xdr:col>1</xdr:col>
      <xdr:colOff>381000</xdr:colOff>
      <xdr:row>48</xdr:row>
      <xdr:rowOff>200025</xdr:rowOff>
    </xdr:from>
    <xdr:to>
      <xdr:col>8</xdr:col>
      <xdr:colOff>342900</xdr:colOff>
      <xdr:row>52</xdr:row>
      <xdr:rowOff>28575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706100"/>
          <a:ext cx="5715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3743325</xdr:colOff>
      <xdr:row>4</xdr:row>
      <xdr:rowOff>38100</xdr:rowOff>
    </xdr:from>
    <xdr:to>
      <xdr:col>3</xdr:col>
      <xdr:colOff>504825</xdr:colOff>
      <xdr:row>5</xdr:row>
      <xdr:rowOff>123825</xdr:rowOff>
    </xdr:to>
    <xdr:sp>
      <xdr:nvSpPr>
        <xdr:cNvPr id="1" name="Rounded Rectangle 9">
          <a:hlinkClick r:id="rId1"/>
        </xdr:cNvPr>
        <xdr:cNvSpPr>
          <a:spLocks/>
        </xdr:cNvSpPr>
      </xdr:nvSpPr>
      <xdr:spPr>
        <a:xfrm>
          <a:off x="4248150" y="914400"/>
          <a:ext cx="1362075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5</xdr:col>
      <xdr:colOff>428625</xdr:colOff>
      <xdr:row>3</xdr:row>
      <xdr:rowOff>180975</xdr:rowOff>
    </xdr:from>
    <xdr:to>
      <xdr:col>7</xdr:col>
      <xdr:colOff>504825</xdr:colOff>
      <xdr:row>6</xdr:row>
      <xdr:rowOff>0</xdr:rowOff>
    </xdr:to>
    <xdr:sp>
      <xdr:nvSpPr>
        <xdr:cNvPr id="2" name="Rounded Rectangle 10"/>
        <xdr:cNvSpPr>
          <a:spLocks/>
        </xdr:cNvSpPr>
      </xdr:nvSpPr>
      <xdr:spPr>
        <a:xfrm>
          <a:off x="6829425" y="838200"/>
          <a:ext cx="137160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5</xdr:col>
      <xdr:colOff>438150</xdr:colOff>
      <xdr:row>6</xdr:row>
      <xdr:rowOff>209550</xdr:rowOff>
    </xdr:from>
    <xdr:to>
      <xdr:col>7</xdr:col>
      <xdr:colOff>514350</xdr:colOff>
      <xdr:row>8</xdr:row>
      <xdr:rowOff>47625</xdr:rowOff>
    </xdr:to>
    <xdr:sp>
      <xdr:nvSpPr>
        <xdr:cNvPr id="3" name="Rounded Rectangle 11">
          <a:hlinkClick r:id="rId2"/>
        </xdr:cNvPr>
        <xdr:cNvSpPr>
          <a:spLocks/>
        </xdr:cNvSpPr>
      </xdr:nvSpPr>
      <xdr:spPr>
        <a:xfrm>
          <a:off x="6838950" y="1524000"/>
          <a:ext cx="13716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2</xdr:col>
      <xdr:colOff>1133475</xdr:colOff>
      <xdr:row>6</xdr:row>
      <xdr:rowOff>209550</xdr:rowOff>
    </xdr:from>
    <xdr:to>
      <xdr:col>2</xdr:col>
      <xdr:colOff>2495550</xdr:colOff>
      <xdr:row>8</xdr:row>
      <xdr:rowOff>47625</xdr:rowOff>
    </xdr:to>
    <xdr:sp>
      <xdr:nvSpPr>
        <xdr:cNvPr id="4" name="Rounded Rectangle 12">
          <a:hlinkClick r:id="rId3"/>
        </xdr:cNvPr>
        <xdr:cNvSpPr>
          <a:spLocks/>
        </xdr:cNvSpPr>
      </xdr:nvSpPr>
      <xdr:spPr>
        <a:xfrm>
          <a:off x="1638300" y="1524000"/>
          <a:ext cx="13620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2</xdr:col>
      <xdr:colOff>3743325</xdr:colOff>
      <xdr:row>6</xdr:row>
      <xdr:rowOff>200025</xdr:rowOff>
    </xdr:from>
    <xdr:to>
      <xdr:col>3</xdr:col>
      <xdr:colOff>495300</xdr:colOff>
      <xdr:row>8</xdr:row>
      <xdr:rowOff>38100</xdr:rowOff>
    </xdr:to>
    <xdr:sp>
      <xdr:nvSpPr>
        <xdr:cNvPr id="5" name="Rounded Rectangle 13">
          <a:hlinkClick r:id="rId4"/>
        </xdr:cNvPr>
        <xdr:cNvSpPr>
          <a:spLocks/>
        </xdr:cNvSpPr>
      </xdr:nvSpPr>
      <xdr:spPr>
        <a:xfrm>
          <a:off x="4248150" y="1514475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1123950</xdr:colOff>
      <xdr:row>4</xdr:row>
      <xdr:rowOff>9525</xdr:rowOff>
    </xdr:from>
    <xdr:to>
      <xdr:col>2</xdr:col>
      <xdr:colOff>2476500</xdr:colOff>
      <xdr:row>5</xdr:row>
      <xdr:rowOff>66675</xdr:rowOff>
    </xdr:to>
    <xdr:sp>
      <xdr:nvSpPr>
        <xdr:cNvPr id="6" name="Rounded Rectangle 16">
          <a:hlinkClick r:id="rId5"/>
        </xdr:cNvPr>
        <xdr:cNvSpPr>
          <a:spLocks/>
        </xdr:cNvSpPr>
      </xdr:nvSpPr>
      <xdr:spPr>
        <a:xfrm>
          <a:off x="1628775" y="885825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4</xdr:row>
      <xdr:rowOff>47625</xdr:rowOff>
    </xdr:from>
    <xdr:to>
      <xdr:col>6</xdr:col>
      <xdr:colOff>57150</xdr:colOff>
      <xdr:row>5</xdr:row>
      <xdr:rowOff>161925</xdr:rowOff>
    </xdr:to>
    <xdr:sp>
      <xdr:nvSpPr>
        <xdr:cNvPr id="1" name="Rounded Rectangle 25">
          <a:hlinkClick r:id="rId1"/>
        </xdr:cNvPr>
        <xdr:cNvSpPr>
          <a:spLocks/>
        </xdr:cNvSpPr>
      </xdr:nvSpPr>
      <xdr:spPr>
        <a:xfrm>
          <a:off x="4791075" y="895350"/>
          <a:ext cx="1362075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7</xdr:col>
      <xdr:colOff>504825</xdr:colOff>
      <xdr:row>3</xdr:row>
      <xdr:rowOff>171450</xdr:rowOff>
    </xdr:from>
    <xdr:to>
      <xdr:col>9</xdr:col>
      <xdr:colOff>142875</xdr:colOff>
      <xdr:row>6</xdr:row>
      <xdr:rowOff>76200</xdr:rowOff>
    </xdr:to>
    <xdr:sp>
      <xdr:nvSpPr>
        <xdr:cNvPr id="2" name="Rounded Rectangle 26">
          <a:hlinkClick r:id="rId2"/>
        </xdr:cNvPr>
        <xdr:cNvSpPr>
          <a:spLocks/>
        </xdr:cNvSpPr>
      </xdr:nvSpPr>
      <xdr:spPr>
        <a:xfrm>
          <a:off x="7467600" y="828675"/>
          <a:ext cx="137160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7</xdr:col>
      <xdr:colOff>504825</xdr:colOff>
      <xdr:row>7</xdr:row>
      <xdr:rowOff>76200</xdr:rowOff>
    </xdr:from>
    <xdr:to>
      <xdr:col>9</xdr:col>
      <xdr:colOff>142875</xdr:colOff>
      <xdr:row>8</xdr:row>
      <xdr:rowOff>161925</xdr:rowOff>
    </xdr:to>
    <xdr:sp>
      <xdr:nvSpPr>
        <xdr:cNvPr id="3" name="Rounded Rectangle 27">
          <a:hlinkClick r:id="rId3"/>
        </xdr:cNvPr>
        <xdr:cNvSpPr>
          <a:spLocks/>
        </xdr:cNvSpPr>
      </xdr:nvSpPr>
      <xdr:spPr>
        <a:xfrm>
          <a:off x="7467600" y="1495425"/>
          <a:ext cx="13716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2</xdr:col>
      <xdr:colOff>1485900</xdr:colOff>
      <xdr:row>7</xdr:row>
      <xdr:rowOff>104775</xdr:rowOff>
    </xdr:from>
    <xdr:to>
      <xdr:col>3</xdr:col>
      <xdr:colOff>1276350</xdr:colOff>
      <xdr:row>9</xdr:row>
      <xdr:rowOff>0</xdr:rowOff>
    </xdr:to>
    <xdr:sp>
      <xdr:nvSpPr>
        <xdr:cNvPr id="4" name="Rounded Rectangle 28"/>
        <xdr:cNvSpPr>
          <a:spLocks/>
        </xdr:cNvSpPr>
      </xdr:nvSpPr>
      <xdr:spPr>
        <a:xfrm>
          <a:off x="2047875" y="1524000"/>
          <a:ext cx="13620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4</xdr:col>
      <xdr:colOff>438150</xdr:colOff>
      <xdr:row>7</xdr:row>
      <xdr:rowOff>85725</xdr:rowOff>
    </xdr:from>
    <xdr:to>
      <xdr:col>6</xdr:col>
      <xdr:colOff>57150</xdr:colOff>
      <xdr:row>8</xdr:row>
      <xdr:rowOff>171450</xdr:rowOff>
    </xdr:to>
    <xdr:sp>
      <xdr:nvSpPr>
        <xdr:cNvPr id="5" name="Rounded Rectangle 29">
          <a:hlinkClick r:id="rId4"/>
        </xdr:cNvPr>
        <xdr:cNvSpPr>
          <a:spLocks/>
        </xdr:cNvSpPr>
      </xdr:nvSpPr>
      <xdr:spPr>
        <a:xfrm>
          <a:off x="4800600" y="1504950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2</xdr:col>
      <xdr:colOff>1495425</xdr:colOff>
      <xdr:row>4</xdr:row>
      <xdr:rowOff>57150</xdr:rowOff>
    </xdr:from>
    <xdr:to>
      <xdr:col>3</xdr:col>
      <xdr:colOff>1276350</xdr:colOff>
      <xdr:row>5</xdr:row>
      <xdr:rowOff>142875</xdr:rowOff>
    </xdr:to>
    <xdr:sp>
      <xdr:nvSpPr>
        <xdr:cNvPr id="6" name="Rounded Rectangle 32">
          <a:hlinkClick r:id="rId5"/>
        </xdr:cNvPr>
        <xdr:cNvSpPr>
          <a:spLocks/>
        </xdr:cNvSpPr>
      </xdr:nvSpPr>
      <xdr:spPr>
        <a:xfrm>
          <a:off x="2057400" y="904875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1409700</xdr:colOff>
      <xdr:row>5</xdr:row>
      <xdr:rowOff>19050</xdr:rowOff>
    </xdr:from>
    <xdr:to>
      <xdr:col>5</xdr:col>
      <xdr:colOff>1257300</xdr:colOff>
      <xdr:row>6</xdr:row>
      <xdr:rowOff>133350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5810250" y="1057275"/>
          <a:ext cx="1362075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7</xdr:col>
      <xdr:colOff>123825</xdr:colOff>
      <xdr:row>4</xdr:row>
      <xdr:rowOff>171450</xdr:rowOff>
    </xdr:from>
    <xdr:to>
      <xdr:col>7</xdr:col>
      <xdr:colOff>1504950</xdr:colOff>
      <xdr:row>7</xdr:row>
      <xdr:rowOff>76200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8715375" y="1019175"/>
          <a:ext cx="1381125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7</xdr:col>
      <xdr:colOff>142875</xdr:colOff>
      <xdr:row>8</xdr:row>
      <xdr:rowOff>104775</xdr:rowOff>
    </xdr:from>
    <xdr:to>
      <xdr:col>8</xdr:col>
      <xdr:colOff>0</xdr:colOff>
      <xdr:row>9</xdr:row>
      <xdr:rowOff>190500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8734425" y="1714500"/>
          <a:ext cx="14859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3</xdr:col>
      <xdr:colOff>152400</xdr:colOff>
      <xdr:row>8</xdr:row>
      <xdr:rowOff>152400</xdr:rowOff>
    </xdr:from>
    <xdr:to>
      <xdr:col>3</xdr:col>
      <xdr:colOff>1514475</xdr:colOff>
      <xdr:row>10</xdr:row>
      <xdr:rowOff>47625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2905125" y="1762125"/>
          <a:ext cx="13620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4</xdr:col>
      <xdr:colOff>1409700</xdr:colOff>
      <xdr:row>8</xdr:row>
      <xdr:rowOff>133350</xdr:rowOff>
    </xdr:from>
    <xdr:to>
      <xdr:col>5</xdr:col>
      <xdr:colOff>1247775</xdr:colOff>
      <xdr:row>10</xdr:row>
      <xdr:rowOff>28575</xdr:rowOff>
    </xdr:to>
    <xdr:sp>
      <xdr:nvSpPr>
        <xdr:cNvPr id="5" name="Rounded Rectangle 5"/>
        <xdr:cNvSpPr>
          <a:spLocks/>
        </xdr:cNvSpPr>
      </xdr:nvSpPr>
      <xdr:spPr>
        <a:xfrm>
          <a:off x="5810250" y="1743075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3</xdr:col>
      <xdr:colOff>152400</xdr:colOff>
      <xdr:row>5</xdr:row>
      <xdr:rowOff>66675</xdr:rowOff>
    </xdr:from>
    <xdr:to>
      <xdr:col>3</xdr:col>
      <xdr:colOff>1504950</xdr:colOff>
      <xdr:row>6</xdr:row>
      <xdr:rowOff>152400</xdr:rowOff>
    </xdr:to>
    <xdr:sp>
      <xdr:nvSpPr>
        <xdr:cNvPr id="6" name="Rounded Rectangle 8">
          <a:hlinkClick r:id="rId5"/>
        </xdr:cNvPr>
        <xdr:cNvSpPr>
          <a:spLocks/>
        </xdr:cNvSpPr>
      </xdr:nvSpPr>
      <xdr:spPr>
        <a:xfrm>
          <a:off x="2905125" y="1104900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5</xdr:row>
      <xdr:rowOff>57150</xdr:rowOff>
    </xdr:from>
    <xdr:to>
      <xdr:col>9</xdr:col>
      <xdr:colOff>314325</xdr:colOff>
      <xdr:row>6</xdr:row>
      <xdr:rowOff>171450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3829050" y="1095375"/>
          <a:ext cx="1362075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  <xdr:twoCellAnchor>
    <xdr:from>
      <xdr:col>11</xdr:col>
      <xdr:colOff>85725</xdr:colOff>
      <xdr:row>4</xdr:row>
      <xdr:rowOff>142875</xdr:rowOff>
    </xdr:from>
    <xdr:to>
      <xdr:col>13</xdr:col>
      <xdr:colOff>238125</xdr:colOff>
      <xdr:row>7</xdr:row>
      <xdr:rowOff>47625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6181725" y="990600"/>
          <a:ext cx="137160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GENERAL</a:t>
          </a:r>
          <a:r>
            <a:rPr lang="en-US" cap="none" sz="1100" b="1" i="0" u="none" baseline="0">
              <a:solidFill>
                <a:srgbClr val="FFFFFF"/>
              </a:solidFill>
            </a:rPr>
            <a:t> RAW DATA</a:t>
          </a:r>
        </a:p>
      </xdr:txBody>
    </xdr:sp>
    <xdr:clientData/>
  </xdr:twoCellAnchor>
  <xdr:twoCellAnchor>
    <xdr:from>
      <xdr:col>11</xdr:col>
      <xdr:colOff>95250</xdr:colOff>
      <xdr:row>8</xdr:row>
      <xdr:rowOff>133350</xdr:rowOff>
    </xdr:from>
    <xdr:to>
      <xdr:col>13</xdr:col>
      <xdr:colOff>247650</xdr:colOff>
      <xdr:row>10</xdr:row>
      <xdr:rowOff>28575</xdr:rowOff>
    </xdr:to>
    <xdr:sp>
      <xdr:nvSpPr>
        <xdr:cNvPr id="3" name="Rounded Rectangle 3"/>
        <xdr:cNvSpPr>
          <a:spLocks/>
        </xdr:cNvSpPr>
      </xdr:nvSpPr>
      <xdr:spPr>
        <a:xfrm>
          <a:off x="6191250" y="1743075"/>
          <a:ext cx="137160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GLOSSARY</a:t>
          </a:r>
        </a:p>
      </xdr:txBody>
    </xdr:sp>
    <xdr:clientData/>
  </xdr:twoCellAnchor>
  <xdr:twoCellAnchor>
    <xdr:from>
      <xdr:col>3</xdr:col>
      <xdr:colOff>285750</xdr:colOff>
      <xdr:row>8</xdr:row>
      <xdr:rowOff>161925</xdr:rowOff>
    </xdr:from>
    <xdr:to>
      <xdr:col>5</xdr:col>
      <xdr:colOff>438150</xdr:colOff>
      <xdr:row>10</xdr:row>
      <xdr:rowOff>57150</xdr:rowOff>
    </xdr:to>
    <xdr:sp>
      <xdr:nvSpPr>
        <xdr:cNvPr id="4" name="Rounded Rectangle 4">
          <a:hlinkClick r:id="rId3"/>
        </xdr:cNvPr>
        <xdr:cNvSpPr>
          <a:spLocks/>
        </xdr:cNvSpPr>
      </xdr:nvSpPr>
      <xdr:spPr>
        <a:xfrm>
          <a:off x="1438275" y="1771650"/>
          <a:ext cx="14382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RAW DATA</a:t>
          </a:r>
        </a:p>
      </xdr:txBody>
    </xdr:sp>
    <xdr:clientData/>
  </xdr:twoCellAnchor>
  <xdr:twoCellAnchor>
    <xdr:from>
      <xdr:col>7</xdr:col>
      <xdr:colOff>190500</xdr:colOff>
      <xdr:row>8</xdr:row>
      <xdr:rowOff>152400</xdr:rowOff>
    </xdr:from>
    <xdr:to>
      <xdr:col>9</xdr:col>
      <xdr:colOff>323850</xdr:colOff>
      <xdr:row>10</xdr:row>
      <xdr:rowOff>47625</xdr:rowOff>
    </xdr:to>
    <xdr:sp>
      <xdr:nvSpPr>
        <xdr:cNvPr id="5" name="Rounded Rectangle 5">
          <a:hlinkClick r:id="rId4"/>
        </xdr:cNvPr>
        <xdr:cNvSpPr>
          <a:spLocks/>
        </xdr:cNvSpPr>
      </xdr:nvSpPr>
      <xdr:spPr>
        <a:xfrm>
          <a:off x="3848100" y="1762125"/>
          <a:ext cx="1352550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MASTERLIST</a:t>
          </a:r>
        </a:p>
      </xdr:txBody>
    </xdr:sp>
    <xdr:clientData/>
  </xdr:twoCellAnchor>
  <xdr:twoCellAnchor>
    <xdr:from>
      <xdr:col>3</xdr:col>
      <xdr:colOff>257175</xdr:colOff>
      <xdr:row>5</xdr:row>
      <xdr:rowOff>76200</xdr:rowOff>
    </xdr:from>
    <xdr:to>
      <xdr:col>5</xdr:col>
      <xdr:colOff>447675</xdr:colOff>
      <xdr:row>6</xdr:row>
      <xdr:rowOff>161925</xdr:rowOff>
    </xdr:to>
    <xdr:sp>
      <xdr:nvSpPr>
        <xdr:cNvPr id="6" name="Rounded Rectangle 8">
          <a:hlinkClick r:id="rId5"/>
        </xdr:cNvPr>
        <xdr:cNvSpPr>
          <a:spLocks/>
        </xdr:cNvSpPr>
      </xdr:nvSpPr>
      <xdr:spPr>
        <a:xfrm>
          <a:off x="1409700" y="1114425"/>
          <a:ext cx="14763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RULES</a:t>
          </a:r>
        </a:p>
      </xdr:txBody>
    </xdr:sp>
    <xdr:clientData/>
  </xdr:twoCellAnchor>
  <xdr:twoCellAnchor>
    <xdr:from>
      <xdr:col>3</xdr:col>
      <xdr:colOff>19050</xdr:colOff>
      <xdr:row>20</xdr:row>
      <xdr:rowOff>123825</xdr:rowOff>
    </xdr:from>
    <xdr:to>
      <xdr:col>10</xdr:col>
      <xdr:colOff>428625</xdr:colOff>
      <xdr:row>29</xdr:row>
      <xdr:rowOff>57150</xdr:rowOff>
    </xdr:to>
    <xdr:sp>
      <xdr:nvSpPr>
        <xdr:cNvPr id="7" name="Rounded Rectangle 9">
          <a:hlinkClick r:id="rId6"/>
        </xdr:cNvPr>
        <xdr:cNvSpPr>
          <a:spLocks/>
        </xdr:cNvSpPr>
      </xdr:nvSpPr>
      <xdr:spPr>
        <a:xfrm>
          <a:off x="1171575" y="4238625"/>
          <a:ext cx="4743450" cy="1647825"/>
        </a:xfrm>
        <a:prstGeom prst="roundRect">
          <a:avLst/>
        </a:prstGeom>
        <a:gradFill rotWithShape="1">
          <a:gsLst>
            <a:gs pos="0">
              <a:srgbClr val="742624"/>
            </a:gs>
            <a:gs pos="50000">
              <a:srgbClr val="A83B38"/>
            </a:gs>
            <a:gs pos="100000">
              <a:srgbClr val="C94844"/>
            </a:gs>
          </a:gsLst>
          <a:lin ang="5400000" scaled="1"/>
        </a:gra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MALAYSIAN RESEARCH &amp; DEVELOPMENT CLASSIFICATION SYSTEM</a:t>
          </a:r>
          <a:r>
            <a:rPr lang="en-US" cap="none" sz="1600" b="0" i="0" u="none" baseline="0">
              <a:solidFill>
                <a:srgbClr val="FFFFFF"/>
              </a:solidFill>
            </a:rPr>
            <a:t> (MRDCS) 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5</a:t>
          </a:r>
          <a:r>
            <a:rPr lang="en-US" cap="none" sz="1600" b="0" i="0" u="none" baseline="30000">
              <a:solidFill>
                <a:srgbClr val="FFFFFF"/>
              </a:solidFill>
            </a:rPr>
            <a:t>TH</a:t>
          </a:r>
          <a:r>
            <a:rPr lang="en-US" cap="none" sz="1600" b="0" i="0" u="none" baseline="0">
              <a:solidFill>
                <a:srgbClr val="FFFFFF"/>
              </a:solidFill>
            </a:rPr>
            <a:t> EDITION</a:t>
          </a:r>
          <a:r>
            <a:rPr lang="en-US" cap="none" sz="1600" b="0" i="0" u="none" baseline="0">
              <a:solidFill>
                <a:srgbClr val="FFFFFF"/>
              </a:solidFill>
            </a:rPr>
            <a:t> 
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( Click</a:t>
          </a:r>
          <a:r>
            <a:rPr lang="en-US" cap="none" sz="1600" b="0" i="0" u="none" baseline="0">
              <a:solidFill>
                <a:srgbClr val="FFFFFF"/>
              </a:solidFill>
            </a:rPr>
            <a:t> Here)</a:t>
          </a:r>
        </a:p>
      </xdr:txBody>
    </xdr:sp>
    <xdr:clientData/>
  </xdr:twoCellAnchor>
  <xdr:twoCellAnchor>
    <xdr:from>
      <xdr:col>14</xdr:col>
      <xdr:colOff>180975</xdr:colOff>
      <xdr:row>13</xdr:row>
      <xdr:rowOff>85725</xdr:rowOff>
    </xdr:from>
    <xdr:to>
      <xdr:col>14</xdr:col>
      <xdr:colOff>847725</xdr:colOff>
      <xdr:row>14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8105775" y="2657475"/>
          <a:ext cx="6667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MAIN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E49" sqref="E49:H49"/>
    </sheetView>
  </sheetViews>
  <sheetFormatPr defaultColWidth="9.140625" defaultRowHeight="15"/>
  <cols>
    <col min="1" max="1" width="2.8515625" style="0" customWidth="1"/>
    <col min="2" max="2" width="20.57421875" style="0" customWidth="1"/>
    <col min="3" max="3" width="6.140625" style="0" customWidth="1"/>
    <col min="4" max="4" width="20.57421875" style="0" customWidth="1"/>
    <col min="5" max="5" width="6.140625" style="0" customWidth="1"/>
    <col min="6" max="6" width="20.57421875" style="0" customWidth="1"/>
    <col min="7" max="7" width="6.140625" style="0" customWidth="1"/>
    <col min="8" max="8" width="20.57421875" style="0" customWidth="1"/>
    <col min="9" max="9" width="6.140625" style="0" customWidth="1"/>
    <col min="10" max="10" width="2.140625" style="0" customWidth="1"/>
  </cols>
  <sheetData>
    <row r="1" spans="1:11" ht="15.75" thickBot="1">
      <c r="A1" s="83"/>
      <c r="B1" s="83"/>
      <c r="C1" s="83"/>
      <c r="D1" s="83"/>
      <c r="E1" s="83"/>
      <c r="F1" s="83"/>
      <c r="G1" s="83"/>
      <c r="H1" s="83"/>
      <c r="I1" s="83"/>
      <c r="J1" s="83"/>
      <c r="K1" s="86"/>
    </row>
    <row r="2" spans="1:11" ht="19.5" customHeight="1">
      <c r="A2" s="83"/>
      <c r="B2" s="446" t="s">
        <v>1939</v>
      </c>
      <c r="C2" s="447"/>
      <c r="D2" s="447"/>
      <c r="E2" s="447"/>
      <c r="F2" s="447"/>
      <c r="G2" s="447"/>
      <c r="H2" s="447"/>
      <c r="I2" s="448"/>
      <c r="J2" s="83"/>
      <c r="K2" s="86"/>
    </row>
    <row r="3" spans="1:11" ht="19.5" customHeight="1" thickBot="1">
      <c r="A3" s="83"/>
      <c r="B3" s="442" t="s">
        <v>1940</v>
      </c>
      <c r="C3" s="443"/>
      <c r="D3" s="443"/>
      <c r="E3" s="443"/>
      <c r="F3" s="443"/>
      <c r="G3" s="443"/>
      <c r="H3" s="443"/>
      <c r="I3" s="444"/>
      <c r="J3" s="83"/>
      <c r="K3" s="86"/>
    </row>
    <row r="4" spans="1:11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6"/>
    </row>
    <row r="5" spans="1:11" ht="15">
      <c r="A5" s="83"/>
      <c r="B5" s="84"/>
      <c r="C5" s="84"/>
      <c r="D5" s="84"/>
      <c r="E5" s="84"/>
      <c r="F5" s="84"/>
      <c r="G5" s="84"/>
      <c r="H5" s="84"/>
      <c r="I5" s="84"/>
      <c r="J5" s="84"/>
      <c r="K5" s="86"/>
    </row>
    <row r="6" spans="1:11" ht="15">
      <c r="A6" s="83"/>
      <c r="B6" s="84"/>
      <c r="C6" s="84"/>
      <c r="D6" s="84"/>
      <c r="E6" s="84"/>
      <c r="F6" s="84"/>
      <c r="G6" s="84"/>
      <c r="H6" s="84"/>
      <c r="I6" s="84"/>
      <c r="J6" s="84"/>
      <c r="K6" s="86"/>
    </row>
    <row r="7" spans="1:11" ht="15">
      <c r="A7" s="83"/>
      <c r="B7" s="84"/>
      <c r="C7" s="84"/>
      <c r="D7" s="84"/>
      <c r="E7" s="84"/>
      <c r="F7" s="84"/>
      <c r="G7" s="84"/>
      <c r="H7" s="84"/>
      <c r="I7" s="84"/>
      <c r="J7" s="84"/>
      <c r="K7" s="86"/>
    </row>
    <row r="8" spans="1:11" ht="15">
      <c r="A8" s="83"/>
      <c r="B8" s="83"/>
      <c r="C8" s="83"/>
      <c r="D8" s="83"/>
      <c r="E8" s="83"/>
      <c r="F8" s="83"/>
      <c r="G8" s="83"/>
      <c r="H8" s="83"/>
      <c r="I8" s="83"/>
      <c r="J8" s="83"/>
      <c r="K8" s="86"/>
    </row>
    <row r="9" spans="1:11" ht="15">
      <c r="A9" s="83"/>
      <c r="B9" s="83"/>
      <c r="C9" s="83"/>
      <c r="D9" s="83"/>
      <c r="E9" s="83"/>
      <c r="F9" s="83"/>
      <c r="G9" s="83"/>
      <c r="H9" s="83"/>
      <c r="I9" s="83"/>
      <c r="J9" s="83"/>
      <c r="K9" s="86"/>
    </row>
    <row r="10" spans="1:11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6"/>
    </row>
    <row r="11" spans="1:11" ht="15.75" thickBot="1">
      <c r="A11" s="83"/>
      <c r="B11" s="85"/>
      <c r="C11" s="85"/>
      <c r="D11" s="85"/>
      <c r="E11" s="85"/>
      <c r="F11" s="85"/>
      <c r="G11" s="85"/>
      <c r="H11" s="85"/>
      <c r="I11" s="85"/>
      <c r="J11" s="83"/>
      <c r="K11" s="86"/>
    </row>
    <row r="12" spans="2:9" ht="15.75" thickTop="1">
      <c r="B12" s="24"/>
      <c r="C12" s="24"/>
      <c r="D12" s="24"/>
      <c r="E12" s="24"/>
      <c r="F12" s="24"/>
      <c r="G12" s="24"/>
      <c r="H12" s="24"/>
      <c r="I12" s="24"/>
    </row>
    <row r="26" ht="15.75" thickBot="1"/>
    <row r="27" spans="2:9" ht="15.75" thickBot="1">
      <c r="B27" s="6"/>
      <c r="C27" s="7"/>
      <c r="D27" s="7"/>
      <c r="E27" s="7"/>
      <c r="F27" s="7"/>
      <c r="G27" s="7"/>
      <c r="H27" s="7"/>
      <c r="I27" s="8"/>
    </row>
    <row r="28" spans="2:9" ht="33" customHeight="1" thickBot="1">
      <c r="B28" s="14" t="s">
        <v>1941</v>
      </c>
      <c r="C28" s="4"/>
      <c r="D28" s="4"/>
      <c r="E28" s="439" t="s">
        <v>1816</v>
      </c>
      <c r="F28" s="440"/>
      <c r="G28" s="440"/>
      <c r="H28" s="441"/>
      <c r="I28" s="9"/>
    </row>
    <row r="29" spans="2:9" ht="15">
      <c r="B29" s="15"/>
      <c r="C29" s="4"/>
      <c r="D29" s="4"/>
      <c r="E29" s="4"/>
      <c r="F29" s="4"/>
      <c r="G29" s="4"/>
      <c r="H29" s="4"/>
      <c r="I29" s="9"/>
    </row>
    <row r="30" spans="2:9" ht="15.75" customHeight="1" thickBot="1">
      <c r="B30" s="17" t="s">
        <v>1949</v>
      </c>
      <c r="C30" s="4"/>
      <c r="D30" s="4"/>
      <c r="E30" s="4"/>
      <c r="F30" s="4"/>
      <c r="G30" s="4"/>
      <c r="H30" s="4"/>
      <c r="I30" s="9"/>
    </row>
    <row r="31" spans="2:9" s="3" customFormat="1" ht="48.75" customHeight="1" thickBot="1">
      <c r="B31" s="14" t="s">
        <v>1942</v>
      </c>
      <c r="C31" s="5"/>
      <c r="D31" s="5"/>
      <c r="E31" s="439" t="s">
        <v>1817</v>
      </c>
      <c r="F31" s="440"/>
      <c r="G31" s="440"/>
      <c r="H31" s="441"/>
      <c r="I31" s="10"/>
    </row>
    <row r="32" spans="2:9" ht="15.75" thickBot="1">
      <c r="B32" s="15"/>
      <c r="C32" s="4"/>
      <c r="D32" s="4"/>
      <c r="E32" s="4"/>
      <c r="F32" s="4"/>
      <c r="G32" s="4"/>
      <c r="H32" s="4"/>
      <c r="I32" s="9"/>
    </row>
    <row r="33" spans="2:9" s="3" customFormat="1" ht="30" customHeight="1" thickBot="1">
      <c r="B33" s="14" t="s">
        <v>1943</v>
      </c>
      <c r="C33" s="5"/>
      <c r="D33" s="5"/>
      <c r="E33" s="439" t="s">
        <v>1818</v>
      </c>
      <c r="F33" s="440"/>
      <c r="G33" s="440"/>
      <c r="H33" s="441"/>
      <c r="I33" s="10"/>
    </row>
    <row r="34" spans="2:9" ht="15.75" thickBot="1">
      <c r="B34" s="15"/>
      <c r="C34" s="4"/>
      <c r="D34" s="4"/>
      <c r="E34" s="4"/>
      <c r="F34" s="4"/>
      <c r="G34" s="4"/>
      <c r="H34" s="4"/>
      <c r="I34" s="9"/>
    </row>
    <row r="35" spans="2:9" s="3" customFormat="1" ht="30" customHeight="1" thickBot="1">
      <c r="B35" s="14" t="s">
        <v>1944</v>
      </c>
      <c r="C35" s="5"/>
      <c r="D35" s="5"/>
      <c r="E35" s="439" t="s">
        <v>1819</v>
      </c>
      <c r="F35" s="440"/>
      <c r="G35" s="440"/>
      <c r="H35" s="441"/>
      <c r="I35" s="10"/>
    </row>
    <row r="36" spans="2:9" ht="15.75" thickBot="1">
      <c r="B36" s="15"/>
      <c r="C36" s="4"/>
      <c r="D36" s="4"/>
      <c r="E36" s="4"/>
      <c r="F36" s="4"/>
      <c r="G36" s="4"/>
      <c r="H36" s="4"/>
      <c r="I36" s="9"/>
    </row>
    <row r="37" spans="2:9" s="3" customFormat="1" ht="55.5" customHeight="1" thickBot="1">
      <c r="B37" s="14" t="s">
        <v>1945</v>
      </c>
      <c r="C37" s="5"/>
      <c r="D37" s="5"/>
      <c r="E37" s="439" t="s">
        <v>1820</v>
      </c>
      <c r="F37" s="440"/>
      <c r="G37" s="440"/>
      <c r="H37" s="441"/>
      <c r="I37" s="10"/>
    </row>
    <row r="38" spans="2:9" ht="15.75" thickBot="1">
      <c r="B38" s="15"/>
      <c r="C38" s="4"/>
      <c r="D38" s="4"/>
      <c r="E38" s="4"/>
      <c r="F38" s="4"/>
      <c r="G38" s="4"/>
      <c r="H38" s="4"/>
      <c r="I38" s="9"/>
    </row>
    <row r="39" spans="2:9" s="3" customFormat="1" ht="30" customHeight="1" thickBot="1">
      <c r="B39" s="14" t="s">
        <v>1946</v>
      </c>
      <c r="C39" s="5"/>
      <c r="D39" s="5"/>
      <c r="E39" s="445" t="s">
        <v>1821</v>
      </c>
      <c r="F39" s="440"/>
      <c r="G39" s="440"/>
      <c r="H39" s="441"/>
      <c r="I39" s="10"/>
    </row>
    <row r="40" spans="2:9" ht="15.75" thickBot="1">
      <c r="B40" s="15"/>
      <c r="C40" s="4"/>
      <c r="D40" s="4"/>
      <c r="E40" s="4"/>
      <c r="F40" s="4"/>
      <c r="G40" s="4"/>
      <c r="H40" s="4"/>
      <c r="I40" s="9"/>
    </row>
    <row r="41" spans="2:9" s="3" customFormat="1" ht="30" customHeight="1" thickBot="1">
      <c r="B41" s="14" t="s">
        <v>1947</v>
      </c>
      <c r="C41" s="5"/>
      <c r="D41" s="5"/>
      <c r="E41" s="445" t="s">
        <v>1822</v>
      </c>
      <c r="F41" s="440"/>
      <c r="G41" s="440"/>
      <c r="H41" s="441"/>
      <c r="I41" s="10"/>
    </row>
    <row r="42" spans="2:9" ht="15.75" thickBot="1">
      <c r="B42" s="15"/>
      <c r="C42" s="4"/>
      <c r="D42" s="4"/>
      <c r="E42" s="4"/>
      <c r="F42" s="4"/>
      <c r="G42" s="4"/>
      <c r="H42" s="4"/>
      <c r="I42" s="9"/>
    </row>
    <row r="43" spans="2:9" s="3" customFormat="1" ht="30" customHeight="1" thickBot="1">
      <c r="B43" s="14" t="s">
        <v>1948</v>
      </c>
      <c r="C43" s="5"/>
      <c r="D43" s="5"/>
      <c r="E43" s="439" t="s">
        <v>1823</v>
      </c>
      <c r="F43" s="440"/>
      <c r="G43" s="440"/>
      <c r="H43" s="441"/>
      <c r="I43" s="10"/>
    </row>
    <row r="44" spans="2:9" s="3" customFormat="1" ht="30" customHeight="1" thickBot="1">
      <c r="B44" s="14"/>
      <c r="C44" s="5"/>
      <c r="D44" s="5"/>
      <c r="E44" s="16"/>
      <c r="F44" s="16"/>
      <c r="G44" s="16"/>
      <c r="H44" s="16"/>
      <c r="I44" s="10"/>
    </row>
    <row r="45" spans="2:9" s="3" customFormat="1" ht="30" customHeight="1" thickBot="1">
      <c r="B45" s="14" t="s">
        <v>1928</v>
      </c>
      <c r="C45" s="5"/>
      <c r="D45" s="5"/>
      <c r="E45" s="452" t="s">
        <v>782</v>
      </c>
      <c r="F45" s="440"/>
      <c r="G45" s="440"/>
      <c r="H45" s="441"/>
      <c r="I45" s="10"/>
    </row>
    <row r="46" spans="2:9" s="3" customFormat="1" ht="30" customHeight="1" thickBot="1">
      <c r="B46" s="14"/>
      <c r="C46" s="5"/>
      <c r="D46" s="5"/>
      <c r="E46" s="16"/>
      <c r="F46" s="16"/>
      <c r="G46" s="16"/>
      <c r="H46" s="16"/>
      <c r="I46" s="10"/>
    </row>
    <row r="47" spans="2:9" s="3" customFormat="1" ht="30" customHeight="1" thickBot="1">
      <c r="B47" s="14" t="s">
        <v>1929</v>
      </c>
      <c r="C47" s="5"/>
      <c r="D47" s="5"/>
      <c r="E47" s="452" t="s">
        <v>783</v>
      </c>
      <c r="F47" s="440"/>
      <c r="G47" s="440"/>
      <c r="H47" s="441"/>
      <c r="I47" s="10"/>
    </row>
    <row r="48" spans="2:9" s="3" customFormat="1" ht="30" customHeight="1" thickBot="1">
      <c r="B48" s="14"/>
      <c r="C48" s="5"/>
      <c r="D48" s="5"/>
      <c r="E48" s="16"/>
      <c r="F48" s="16"/>
      <c r="G48" s="16"/>
      <c r="H48" s="16"/>
      <c r="I48" s="10"/>
    </row>
    <row r="49" spans="2:9" s="3" customFormat="1" ht="30" customHeight="1" thickBot="1">
      <c r="B49" s="14" t="s">
        <v>1930</v>
      </c>
      <c r="C49" s="5"/>
      <c r="D49" s="5"/>
      <c r="E49" s="452" t="s">
        <v>784</v>
      </c>
      <c r="F49" s="440"/>
      <c r="G49" s="440"/>
      <c r="H49" s="441"/>
      <c r="I49" s="10"/>
    </row>
    <row r="50" spans="2:9" s="3" customFormat="1" ht="30" customHeight="1">
      <c r="B50" s="14"/>
      <c r="C50" s="5"/>
      <c r="D50" s="5"/>
      <c r="E50" s="324"/>
      <c r="F50" s="324"/>
      <c r="G50" s="324"/>
      <c r="H50" s="324"/>
      <c r="I50" s="10"/>
    </row>
    <row r="51" spans="2:9" s="3" customFormat="1" ht="16.5" customHeight="1">
      <c r="B51" s="326"/>
      <c r="C51" s="5"/>
      <c r="D51" s="5"/>
      <c r="E51" s="324"/>
      <c r="F51" s="335" t="s">
        <v>1934</v>
      </c>
      <c r="G51" s="325"/>
      <c r="H51" s="324"/>
      <c r="I51" s="10"/>
    </row>
    <row r="52" spans="2:9" s="3" customFormat="1" ht="30" customHeight="1" thickBot="1">
      <c r="B52" s="18"/>
      <c r="C52" s="19"/>
      <c r="D52" s="19"/>
      <c r="E52" s="20"/>
      <c r="F52" s="20"/>
      <c r="G52" s="20"/>
      <c r="H52" s="20"/>
      <c r="I52" s="21"/>
    </row>
    <row r="53" spans="2:9" s="3" customFormat="1" ht="30" customHeight="1" thickBot="1">
      <c r="B53" s="14"/>
      <c r="C53" s="5"/>
      <c r="D53" s="5"/>
      <c r="E53" s="16"/>
      <c r="F53" s="16"/>
      <c r="G53" s="16"/>
      <c r="H53" s="16"/>
      <c r="I53" s="10"/>
    </row>
    <row r="54" spans="2:9" s="3" customFormat="1" ht="30" customHeight="1" thickBot="1">
      <c r="B54" s="14" t="s">
        <v>1951</v>
      </c>
      <c r="C54" s="5"/>
      <c r="D54" s="5"/>
      <c r="E54" s="311"/>
      <c r="F54" s="453" t="s">
        <v>1952</v>
      </c>
      <c r="G54" s="453"/>
      <c r="H54" s="453"/>
      <c r="I54" s="10"/>
    </row>
    <row r="55" spans="2:9" s="3" customFormat="1" ht="30" customHeight="1" thickBot="1">
      <c r="B55" s="14" t="s">
        <v>1925</v>
      </c>
      <c r="C55" s="5"/>
      <c r="D55" s="5"/>
      <c r="E55" s="346" t="s">
        <v>179</v>
      </c>
      <c r="F55" s="453" t="s">
        <v>1953</v>
      </c>
      <c r="G55" s="453"/>
      <c r="H55" s="453"/>
      <c r="I55" s="10"/>
    </row>
    <row r="56" spans="2:9" s="3" customFormat="1" ht="30" customHeight="1" thickBot="1">
      <c r="B56" s="14"/>
      <c r="C56" s="5"/>
      <c r="D56" s="5"/>
      <c r="E56" s="421" t="s">
        <v>179</v>
      </c>
      <c r="F56" s="453" t="s">
        <v>1954</v>
      </c>
      <c r="G56" s="453"/>
      <c r="H56" s="453"/>
      <c r="I56" s="10"/>
    </row>
    <row r="57" spans="2:9" s="3" customFormat="1" ht="30" customHeight="1" thickBot="1">
      <c r="B57" s="14"/>
      <c r="C57" s="5"/>
      <c r="D57" s="5"/>
      <c r="E57" s="421" t="s">
        <v>179</v>
      </c>
      <c r="F57" s="453" t="s">
        <v>1955</v>
      </c>
      <c r="G57" s="453"/>
      <c r="H57" s="453"/>
      <c r="I57" s="10"/>
    </row>
    <row r="58" spans="2:9" s="3" customFormat="1" ht="30" customHeight="1" thickBot="1">
      <c r="B58" s="14"/>
      <c r="C58" s="5"/>
      <c r="D58" s="5"/>
      <c r="E58" s="421" t="s">
        <v>179</v>
      </c>
      <c r="F58" s="453" t="s">
        <v>1956</v>
      </c>
      <c r="G58" s="453"/>
      <c r="H58" s="453"/>
      <c r="I58" s="10"/>
    </row>
    <row r="59" spans="2:9" s="3" customFormat="1" ht="30" customHeight="1" thickBot="1">
      <c r="B59" s="14"/>
      <c r="C59" s="5"/>
      <c r="D59" s="5"/>
      <c r="E59" s="312"/>
      <c r="F59" s="453" t="s">
        <v>1957</v>
      </c>
      <c r="G59" s="453"/>
      <c r="H59" s="453"/>
      <c r="I59" s="10"/>
    </row>
    <row r="60" spans="2:9" s="3" customFormat="1" ht="30" customHeight="1" thickBot="1">
      <c r="B60" s="14"/>
      <c r="C60" s="5"/>
      <c r="D60" s="5"/>
      <c r="E60" s="312"/>
      <c r="F60" s="453" t="s">
        <v>1958</v>
      </c>
      <c r="G60" s="453"/>
      <c r="H60" s="453"/>
      <c r="I60" s="10"/>
    </row>
    <row r="61" spans="2:9" s="3" customFormat="1" ht="30" customHeight="1" thickBot="1">
      <c r="B61" s="14"/>
      <c r="C61" s="5"/>
      <c r="D61" s="5"/>
      <c r="E61" s="346" t="s">
        <v>179</v>
      </c>
      <c r="F61" s="453" t="s">
        <v>1959</v>
      </c>
      <c r="G61" s="453"/>
      <c r="H61" s="453"/>
      <c r="I61" s="10"/>
    </row>
    <row r="62" spans="2:9" s="3" customFormat="1" ht="30" customHeight="1" thickBot="1">
      <c r="B62" s="14"/>
      <c r="C62" s="5"/>
      <c r="D62" s="5"/>
      <c r="E62" s="312"/>
      <c r="F62" s="453" t="s">
        <v>1960</v>
      </c>
      <c r="G62" s="453"/>
      <c r="H62" s="453"/>
      <c r="I62" s="10"/>
    </row>
    <row r="63" spans="2:9" s="3" customFormat="1" ht="30" customHeight="1" thickBot="1">
      <c r="B63" s="14"/>
      <c r="C63" s="5"/>
      <c r="D63" s="5"/>
      <c r="E63" s="312"/>
      <c r="F63" s="453" t="s">
        <v>1961</v>
      </c>
      <c r="G63" s="453"/>
      <c r="H63" s="453"/>
      <c r="I63" s="10"/>
    </row>
    <row r="64" spans="2:9" s="3" customFormat="1" ht="30" customHeight="1">
      <c r="B64" s="14"/>
      <c r="C64" s="5"/>
      <c r="D64" s="5"/>
      <c r="E64" s="463"/>
      <c r="F64" s="457" t="s">
        <v>1965</v>
      </c>
      <c r="G64" s="458"/>
      <c r="H64" s="458"/>
      <c r="I64" s="10"/>
    </row>
    <row r="65" spans="2:9" s="3" customFormat="1" ht="30" customHeight="1" thickBot="1">
      <c r="B65" s="14"/>
      <c r="C65" s="5"/>
      <c r="D65" s="5"/>
      <c r="E65" s="464"/>
      <c r="F65" s="449"/>
      <c r="G65" s="450"/>
      <c r="H65" s="451"/>
      <c r="I65" s="10"/>
    </row>
    <row r="66" spans="2:9" s="3" customFormat="1" ht="30" customHeight="1" thickBot="1">
      <c r="B66" s="14"/>
      <c r="C66" s="5"/>
      <c r="D66" s="5"/>
      <c r="E66" s="22"/>
      <c r="F66" s="16"/>
      <c r="G66" s="16"/>
      <c r="H66" s="16"/>
      <c r="I66" s="10"/>
    </row>
    <row r="67" spans="2:9" s="3" customFormat="1" ht="30" customHeight="1" thickBot="1">
      <c r="B67" s="14" t="s">
        <v>1950</v>
      </c>
      <c r="C67" s="5"/>
      <c r="D67" s="5"/>
      <c r="E67" s="347" t="s">
        <v>1824</v>
      </c>
      <c r="F67" s="453" t="s">
        <v>1953</v>
      </c>
      <c r="G67" s="453"/>
      <c r="H67" s="453"/>
      <c r="I67" s="10"/>
    </row>
    <row r="68" spans="2:9" s="3" customFormat="1" ht="30" customHeight="1" thickBot="1">
      <c r="B68" s="14" t="s">
        <v>1925</v>
      </c>
      <c r="C68" s="5"/>
      <c r="D68" s="5"/>
      <c r="E68" s="347" t="s">
        <v>1824</v>
      </c>
      <c r="F68" s="453" t="s">
        <v>1962</v>
      </c>
      <c r="G68" s="453"/>
      <c r="H68" s="453"/>
      <c r="I68" s="10"/>
    </row>
    <row r="69" spans="2:9" s="3" customFormat="1" ht="30" customHeight="1" thickBot="1">
      <c r="B69" s="14"/>
      <c r="C69" s="5"/>
      <c r="D69" s="5"/>
      <c r="E69" s="347" t="s">
        <v>1824</v>
      </c>
      <c r="F69" s="453" t="s">
        <v>1963</v>
      </c>
      <c r="G69" s="453"/>
      <c r="H69" s="453"/>
      <c r="I69" s="10"/>
    </row>
    <row r="70" spans="2:9" s="3" customFormat="1" ht="30" customHeight="1" thickBot="1">
      <c r="B70" s="14"/>
      <c r="C70" s="5"/>
      <c r="D70" s="5"/>
      <c r="E70" s="465"/>
      <c r="F70" s="458" t="s">
        <v>1964</v>
      </c>
      <c r="G70" s="458"/>
      <c r="H70" s="458"/>
      <c r="I70" s="10"/>
    </row>
    <row r="71" spans="2:9" s="3" customFormat="1" ht="30" customHeight="1" thickBot="1">
      <c r="B71" s="14"/>
      <c r="C71" s="5"/>
      <c r="D71" s="5"/>
      <c r="E71" s="465"/>
      <c r="F71" s="459"/>
      <c r="G71" s="459"/>
      <c r="H71" s="459"/>
      <c r="I71" s="10"/>
    </row>
    <row r="72" spans="2:9" s="3" customFormat="1" ht="30" customHeight="1">
      <c r="B72" s="14"/>
      <c r="C72" s="5"/>
      <c r="D72" s="5"/>
      <c r="E72" s="22"/>
      <c r="F72" s="16"/>
      <c r="G72" s="16"/>
      <c r="H72" s="16"/>
      <c r="I72" s="10"/>
    </row>
    <row r="73" spans="2:9" s="3" customFormat="1" ht="30" customHeight="1">
      <c r="B73" s="23" t="s">
        <v>1926</v>
      </c>
      <c r="C73" s="5"/>
      <c r="D73" s="5"/>
      <c r="E73" s="22"/>
      <c r="F73" s="16"/>
      <c r="G73" s="16"/>
      <c r="H73" s="16"/>
      <c r="I73" s="10"/>
    </row>
    <row r="74" spans="2:9" s="3" customFormat="1" ht="30" customHeight="1">
      <c r="B74" s="23" t="s">
        <v>1967</v>
      </c>
      <c r="C74" s="5"/>
      <c r="D74" s="5"/>
      <c r="E74" s="22"/>
      <c r="F74" s="16"/>
      <c r="G74" s="16"/>
      <c r="H74" s="16"/>
      <c r="I74" s="10"/>
    </row>
    <row r="75" spans="2:9" s="3" customFormat="1" ht="15.75" customHeight="1" thickBot="1">
      <c r="B75" s="14"/>
      <c r="C75" s="5"/>
      <c r="D75" s="5"/>
      <c r="E75" s="22"/>
      <c r="F75" s="16"/>
      <c r="G75" s="16"/>
      <c r="H75" s="16"/>
      <c r="I75" s="10"/>
    </row>
    <row r="76" spans="2:9" s="3" customFormat="1" ht="30" customHeight="1" thickBot="1">
      <c r="B76" s="454" t="s">
        <v>1966</v>
      </c>
      <c r="C76" s="455"/>
      <c r="D76" s="456"/>
      <c r="E76" s="460" t="s">
        <v>1869</v>
      </c>
      <c r="F76" s="461"/>
      <c r="G76" s="461"/>
      <c r="H76" s="462"/>
      <c r="I76" s="10"/>
    </row>
    <row r="77" spans="2:9" ht="15.75" thickBot="1">
      <c r="B77" s="11"/>
      <c r="C77" s="12"/>
      <c r="D77" s="12"/>
      <c r="E77" s="12"/>
      <c r="F77" s="12"/>
      <c r="G77" s="12"/>
      <c r="H77" s="12"/>
      <c r="I77" s="13"/>
    </row>
  </sheetData>
  <sheetProtection password="EA7E" sheet="1" formatColumns="0"/>
  <protectedRanges>
    <protectedRange sqref="H44:H65536 E44:E65536 F44:G50 F52:G65536 E1:H43" name="Range2"/>
  </protectedRanges>
  <mergeCells count="34">
    <mergeCell ref="E70:E71"/>
    <mergeCell ref="F60:H60"/>
    <mergeCell ref="F58:H58"/>
    <mergeCell ref="F56:H56"/>
    <mergeCell ref="F69:H69"/>
    <mergeCell ref="F68:H68"/>
    <mergeCell ref="F67:H67"/>
    <mergeCell ref="B76:D76"/>
    <mergeCell ref="F61:H61"/>
    <mergeCell ref="F64:H64"/>
    <mergeCell ref="F59:H59"/>
    <mergeCell ref="F63:H63"/>
    <mergeCell ref="F62:H62"/>
    <mergeCell ref="F71:H71"/>
    <mergeCell ref="F70:H70"/>
    <mergeCell ref="E76:H76"/>
    <mergeCell ref="E64:E65"/>
    <mergeCell ref="B2:I2"/>
    <mergeCell ref="F65:H65"/>
    <mergeCell ref="E47:H47"/>
    <mergeCell ref="E43:H43"/>
    <mergeCell ref="E35:H35"/>
    <mergeCell ref="F57:H57"/>
    <mergeCell ref="F55:H55"/>
    <mergeCell ref="F54:H54"/>
    <mergeCell ref="E45:H45"/>
    <mergeCell ref="E49:H49"/>
    <mergeCell ref="E33:H33"/>
    <mergeCell ref="E31:H31"/>
    <mergeCell ref="B3:I3"/>
    <mergeCell ref="E41:H41"/>
    <mergeCell ref="E39:H39"/>
    <mergeCell ref="E37:H37"/>
    <mergeCell ref="E28:H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rowBreaks count="3" manualBreakCount="3">
    <brk id="11" max="9" man="1"/>
    <brk id="43" max="9" man="1"/>
    <brk id="6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7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140625" style="0" customWidth="1"/>
    <col min="2" max="2" width="6.140625" style="0" customWidth="1"/>
    <col min="3" max="3" width="20.57421875" style="0" customWidth="1"/>
    <col min="4" max="4" width="6.140625" style="0" customWidth="1"/>
    <col min="5" max="5" width="20.57421875" style="0" customWidth="1"/>
    <col min="6" max="6" width="6.140625" style="0" customWidth="1"/>
    <col min="7" max="7" width="20.57421875" style="0" customWidth="1"/>
    <col min="8" max="8" width="6.140625" style="0" customWidth="1"/>
    <col min="9" max="9" width="20.57421875" style="0" customWidth="1"/>
    <col min="10" max="10" width="11.00390625" style="0" customWidth="1"/>
    <col min="11" max="11" width="3.00390625" style="0" customWidth="1"/>
  </cols>
  <sheetData>
    <row r="1" spans="1:11" ht="15.75" thickBo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">
      <c r="A2" s="83"/>
      <c r="B2" s="446" t="s">
        <v>1939</v>
      </c>
      <c r="C2" s="447"/>
      <c r="D2" s="447"/>
      <c r="E2" s="447"/>
      <c r="F2" s="447"/>
      <c r="G2" s="447"/>
      <c r="H2" s="447"/>
      <c r="I2" s="447"/>
      <c r="J2" s="448"/>
      <c r="K2" s="83"/>
    </row>
    <row r="3" spans="1:11" ht="18.75" thickBot="1">
      <c r="A3" s="83"/>
      <c r="B3" s="442" t="s">
        <v>1940</v>
      </c>
      <c r="C3" s="443"/>
      <c r="D3" s="443"/>
      <c r="E3" s="443"/>
      <c r="F3" s="443"/>
      <c r="G3" s="443"/>
      <c r="H3" s="443"/>
      <c r="I3" s="443"/>
      <c r="J3" s="444"/>
      <c r="K3" s="83"/>
    </row>
    <row r="4" spans="1:11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">
      <c r="A5" s="83"/>
      <c r="B5" s="84"/>
      <c r="C5" s="84"/>
      <c r="D5" s="84"/>
      <c r="E5" s="84"/>
      <c r="F5" s="84"/>
      <c r="G5" s="84"/>
      <c r="H5" s="84"/>
      <c r="I5" s="84"/>
      <c r="J5" s="83"/>
      <c r="K5" s="83"/>
    </row>
    <row r="6" spans="1:11" ht="15">
      <c r="A6" s="83"/>
      <c r="B6" s="84"/>
      <c r="C6" s="84"/>
      <c r="D6" s="84"/>
      <c r="E6" s="84"/>
      <c r="F6" s="84"/>
      <c r="G6" s="84"/>
      <c r="H6" s="84"/>
      <c r="I6" s="84"/>
      <c r="J6" s="83"/>
      <c r="K6" s="83"/>
    </row>
    <row r="7" spans="1:11" ht="15">
      <c r="A7" s="83"/>
      <c r="B7" s="84"/>
      <c r="C7" s="84"/>
      <c r="D7" s="84"/>
      <c r="E7" s="84"/>
      <c r="F7" s="84"/>
      <c r="G7" s="84"/>
      <c r="H7" s="84"/>
      <c r="I7" s="84"/>
      <c r="J7" s="83"/>
      <c r="K7" s="83"/>
    </row>
    <row r="8" spans="1:11" ht="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5.75" thickBot="1">
      <c r="A11" s="83"/>
      <c r="B11" s="85"/>
      <c r="C11" s="85"/>
      <c r="D11" s="85"/>
      <c r="E11" s="85"/>
      <c r="F11" s="85"/>
      <c r="G11" s="85"/>
      <c r="H11" s="85"/>
      <c r="I11" s="85"/>
      <c r="J11" s="83"/>
      <c r="K11" s="83"/>
    </row>
    <row r="12" ht="15.75" thickTop="1"/>
    <row r="14" ht="15.75" thickBot="1"/>
    <row r="15" spans="2:12" ht="90.75" customHeight="1" thickBot="1">
      <c r="B15" s="466" t="s">
        <v>1968</v>
      </c>
      <c r="C15" s="467"/>
      <c r="D15" s="467"/>
      <c r="E15" s="467"/>
      <c r="F15" s="467"/>
      <c r="G15" s="467"/>
      <c r="H15" s="467"/>
      <c r="I15" s="467"/>
      <c r="J15" s="468"/>
      <c r="K15" s="27"/>
      <c r="L15" s="27"/>
    </row>
    <row r="16" spans="2:12" ht="17.25" customHeight="1">
      <c r="B16" s="82"/>
      <c r="C16" s="82"/>
      <c r="D16" s="82"/>
      <c r="E16" s="82"/>
      <c r="F16" s="82"/>
      <c r="G16" s="82"/>
      <c r="H16" s="82"/>
      <c r="I16" s="82"/>
      <c r="J16" s="27"/>
      <c r="K16" s="27"/>
      <c r="L16" s="27"/>
    </row>
    <row r="18" ht="15.75" thickBot="1"/>
    <row r="19" spans="2:19" ht="15.75">
      <c r="B19" s="87" t="s">
        <v>1969</v>
      </c>
      <c r="C19" s="88"/>
      <c r="D19" s="88"/>
      <c r="E19" s="88"/>
      <c r="F19" s="88"/>
      <c r="G19" s="88"/>
      <c r="H19" s="88"/>
      <c r="I19" s="88"/>
      <c r="J19" s="89"/>
      <c r="K19" s="28"/>
      <c r="L19" s="28"/>
      <c r="M19" s="28"/>
      <c r="N19" s="28"/>
      <c r="O19" s="25"/>
      <c r="P19" s="25"/>
      <c r="Q19" s="25"/>
      <c r="R19" s="25"/>
      <c r="S19" s="25"/>
    </row>
    <row r="20" spans="2:19" ht="15.75">
      <c r="B20" s="47" t="s">
        <v>1970</v>
      </c>
      <c r="C20" s="43"/>
      <c r="D20" s="43"/>
      <c r="E20" s="43"/>
      <c r="F20" s="43"/>
      <c r="G20" s="43"/>
      <c r="H20" s="43"/>
      <c r="I20" s="43"/>
      <c r="J20" s="48"/>
      <c r="K20" s="29"/>
      <c r="L20" s="29"/>
      <c r="M20" s="29"/>
      <c r="N20" s="29"/>
      <c r="O20" s="25"/>
      <c r="P20" s="25"/>
      <c r="Q20" s="25"/>
      <c r="R20" s="25"/>
      <c r="S20" s="25"/>
    </row>
    <row r="21" spans="2:19" ht="15.75">
      <c r="B21" s="49"/>
      <c r="C21" s="43"/>
      <c r="D21" s="43"/>
      <c r="E21" s="43"/>
      <c r="F21" s="43"/>
      <c r="G21" s="43"/>
      <c r="H21" s="43"/>
      <c r="I21" s="43"/>
      <c r="J21" s="48"/>
      <c r="K21" s="29"/>
      <c r="L21" s="29"/>
      <c r="M21" s="29"/>
      <c r="N21" s="29"/>
      <c r="O21" s="25"/>
      <c r="P21" s="25"/>
      <c r="Q21" s="25"/>
      <c r="R21" s="25"/>
      <c r="S21" s="25"/>
    </row>
    <row r="22" spans="2:19" ht="15.75">
      <c r="B22" s="50" t="s">
        <v>1935</v>
      </c>
      <c r="C22" s="43"/>
      <c r="D22" s="43"/>
      <c r="E22" s="43"/>
      <c r="F22" s="43"/>
      <c r="G22" s="43"/>
      <c r="H22" s="43"/>
      <c r="I22" s="43"/>
      <c r="J22" s="48"/>
      <c r="K22" s="29"/>
      <c r="L22" s="29"/>
      <c r="M22" s="29"/>
      <c r="N22" s="29"/>
      <c r="O22" s="25"/>
      <c r="P22" s="25"/>
      <c r="Q22" s="25"/>
      <c r="R22" s="25"/>
      <c r="S22" s="25"/>
    </row>
    <row r="23" spans="2:19" ht="15.75" customHeight="1">
      <c r="B23" s="51" t="s">
        <v>1971</v>
      </c>
      <c r="C23" s="38"/>
      <c r="D23" s="38"/>
      <c r="E23" s="38"/>
      <c r="F23" s="38"/>
      <c r="G23" s="38"/>
      <c r="H23" s="38"/>
      <c r="I23" s="38"/>
      <c r="J23" s="52"/>
      <c r="K23" s="37"/>
      <c r="L23" s="37"/>
      <c r="M23" s="37"/>
      <c r="N23" s="37"/>
      <c r="O23" s="25"/>
      <c r="P23" s="25"/>
      <c r="Q23" s="25"/>
      <c r="R23" s="25"/>
      <c r="S23" s="25"/>
    </row>
    <row r="24" spans="2:19" ht="15.75">
      <c r="B24" s="53"/>
      <c r="C24" s="36"/>
      <c r="D24" s="36"/>
      <c r="E24" s="36"/>
      <c r="F24" s="36"/>
      <c r="G24" s="36"/>
      <c r="H24" s="36"/>
      <c r="I24" s="36"/>
      <c r="J24" s="54"/>
      <c r="K24" s="31"/>
      <c r="L24" s="31"/>
      <c r="M24" s="31"/>
      <c r="N24" s="31"/>
      <c r="O24" s="25"/>
      <c r="P24" s="25"/>
      <c r="Q24" s="25"/>
      <c r="R24" s="25"/>
      <c r="S24" s="25"/>
    </row>
    <row r="25" spans="2:19" ht="15.75">
      <c r="B25" s="55" t="s">
        <v>1455</v>
      </c>
      <c r="C25" s="36"/>
      <c r="D25" s="36"/>
      <c r="E25" s="36"/>
      <c r="F25" s="36"/>
      <c r="G25" s="36"/>
      <c r="H25" s="36"/>
      <c r="I25" s="36"/>
      <c r="J25" s="54"/>
      <c r="K25" s="31"/>
      <c r="L25" s="31"/>
      <c r="M25" s="31"/>
      <c r="N25" s="31"/>
      <c r="O25" s="25"/>
      <c r="P25" s="25"/>
      <c r="Q25" s="25"/>
      <c r="R25" s="25"/>
      <c r="S25" s="25"/>
    </row>
    <row r="26" spans="2:19" ht="15.75">
      <c r="B26" s="55" t="s">
        <v>1456</v>
      </c>
      <c r="C26" s="36"/>
      <c r="D26" s="36"/>
      <c r="E26" s="36"/>
      <c r="F26" s="36"/>
      <c r="G26" s="36"/>
      <c r="H26" s="36"/>
      <c r="I26" s="36"/>
      <c r="J26" s="54"/>
      <c r="K26" s="31"/>
      <c r="L26" s="31"/>
      <c r="M26" s="31"/>
      <c r="N26" s="31"/>
      <c r="O26" s="25"/>
      <c r="P26" s="25"/>
      <c r="Q26" s="25"/>
      <c r="R26" s="25"/>
      <c r="S26" s="25"/>
    </row>
    <row r="27" spans="2:19" ht="15.75" customHeight="1">
      <c r="B27" s="56" t="s">
        <v>1457</v>
      </c>
      <c r="C27" s="39"/>
      <c r="D27" s="39"/>
      <c r="E27" s="39"/>
      <c r="F27" s="39"/>
      <c r="G27" s="39"/>
      <c r="H27" s="39"/>
      <c r="I27" s="39"/>
      <c r="J27" s="57"/>
      <c r="K27" s="39"/>
      <c r="L27" s="39"/>
      <c r="M27" s="39"/>
      <c r="N27" s="39"/>
      <c r="O27" s="39"/>
      <c r="P27" s="39"/>
      <c r="Q27" s="25"/>
      <c r="R27" s="25"/>
      <c r="S27" s="25"/>
    </row>
    <row r="28" spans="2:19" ht="15.75" customHeight="1">
      <c r="B28" s="56" t="s">
        <v>1458</v>
      </c>
      <c r="C28" s="39"/>
      <c r="D28" s="39"/>
      <c r="E28" s="39"/>
      <c r="F28" s="39"/>
      <c r="G28" s="39"/>
      <c r="H28" s="39"/>
      <c r="I28" s="39"/>
      <c r="J28" s="57"/>
      <c r="K28" s="39"/>
      <c r="L28" s="39"/>
      <c r="M28" s="32"/>
      <c r="N28" s="32"/>
      <c r="O28" s="32"/>
      <c r="P28" s="32"/>
      <c r="Q28" s="25"/>
      <c r="R28" s="25"/>
      <c r="S28" s="25"/>
    </row>
    <row r="29" spans="2:19" ht="15.75">
      <c r="B29" s="58"/>
      <c r="C29" s="33"/>
      <c r="D29" s="33"/>
      <c r="E29" s="33"/>
      <c r="F29" s="33"/>
      <c r="G29" s="33"/>
      <c r="H29" s="33"/>
      <c r="I29" s="33"/>
      <c r="J29" s="59"/>
      <c r="K29" s="33"/>
      <c r="L29" s="33"/>
      <c r="M29" s="33"/>
      <c r="N29" s="33"/>
      <c r="O29" s="34"/>
      <c r="P29" s="34"/>
      <c r="Q29" s="25"/>
      <c r="R29" s="25"/>
      <c r="S29" s="25"/>
    </row>
    <row r="30" spans="2:19" ht="15.75">
      <c r="B30" s="60" t="s">
        <v>1972</v>
      </c>
      <c r="C30" s="33"/>
      <c r="D30" s="33"/>
      <c r="E30" s="33"/>
      <c r="F30" s="33"/>
      <c r="G30" s="33"/>
      <c r="H30" s="33"/>
      <c r="I30" s="33"/>
      <c r="J30" s="59"/>
      <c r="K30" s="33"/>
      <c r="L30" s="33"/>
      <c r="M30" s="33"/>
      <c r="N30" s="33"/>
      <c r="O30" s="34"/>
      <c r="P30" s="34"/>
      <c r="Q30" s="25"/>
      <c r="R30" s="25"/>
      <c r="S30" s="25"/>
    </row>
    <row r="31" spans="2:19" ht="15.75" customHeight="1">
      <c r="B31" s="51" t="s">
        <v>1973</v>
      </c>
      <c r="C31" s="40"/>
      <c r="D31" s="40"/>
      <c r="E31" s="40"/>
      <c r="F31" s="40"/>
      <c r="G31" s="40"/>
      <c r="H31" s="40"/>
      <c r="I31" s="40"/>
      <c r="J31" s="61"/>
      <c r="K31" s="40"/>
      <c r="L31" s="40"/>
      <c r="M31" s="40"/>
      <c r="N31" s="40"/>
      <c r="O31" s="25"/>
      <c r="P31" s="25"/>
      <c r="Q31" s="25"/>
      <c r="R31" s="25"/>
      <c r="S31" s="25"/>
    </row>
    <row r="32" spans="2:19" ht="15.75">
      <c r="B32" s="62"/>
      <c r="C32" s="35"/>
      <c r="D32" s="35"/>
      <c r="E32" s="35"/>
      <c r="F32" s="35"/>
      <c r="G32" s="35"/>
      <c r="H32" s="35"/>
      <c r="I32" s="35"/>
      <c r="J32" s="63"/>
      <c r="K32" s="35"/>
      <c r="L32" s="35"/>
      <c r="M32" s="35"/>
      <c r="N32" s="35"/>
      <c r="O32" s="25"/>
      <c r="P32" s="25"/>
      <c r="Q32" s="25"/>
      <c r="R32" s="25"/>
      <c r="S32" s="25"/>
    </row>
    <row r="33" spans="2:19" ht="15.75">
      <c r="B33" s="55" t="s">
        <v>1974</v>
      </c>
      <c r="C33" s="35"/>
      <c r="D33" s="35"/>
      <c r="E33" s="35"/>
      <c r="F33" s="35"/>
      <c r="G33" s="35"/>
      <c r="H33" s="35"/>
      <c r="I33" s="35"/>
      <c r="J33" s="63"/>
      <c r="K33" s="35"/>
      <c r="L33" s="35"/>
      <c r="M33" s="35"/>
      <c r="N33" s="35"/>
      <c r="O33" s="25"/>
      <c r="P33" s="25"/>
      <c r="Q33" s="25"/>
      <c r="R33" s="25"/>
      <c r="S33" s="25"/>
    </row>
    <row r="34" spans="2:19" ht="15" customHeight="1">
      <c r="B34" s="51" t="s">
        <v>1448</v>
      </c>
      <c r="C34" s="40"/>
      <c r="D34" s="40"/>
      <c r="E34" s="40"/>
      <c r="F34" s="40"/>
      <c r="G34" s="40"/>
      <c r="H34" s="40"/>
      <c r="I34" s="40"/>
      <c r="J34" s="61"/>
      <c r="K34" s="40"/>
      <c r="L34" s="40"/>
      <c r="M34" s="40"/>
      <c r="N34" s="40"/>
      <c r="O34" s="40"/>
      <c r="P34" s="40"/>
      <c r="Q34" s="40"/>
      <c r="R34" s="40"/>
      <c r="S34" s="40"/>
    </row>
    <row r="35" spans="2:19" ht="15">
      <c r="B35" s="53"/>
      <c r="C35" s="36"/>
      <c r="D35" s="36"/>
      <c r="E35" s="36"/>
      <c r="F35" s="36"/>
      <c r="G35" s="36"/>
      <c r="H35" s="36"/>
      <c r="I35" s="36"/>
      <c r="J35" s="54"/>
      <c r="K35" s="36"/>
      <c r="L35" s="36"/>
      <c r="M35" s="36"/>
      <c r="N35" s="36"/>
      <c r="O35" s="36"/>
      <c r="P35" s="36"/>
      <c r="Q35" s="36"/>
      <c r="R35" s="36"/>
      <c r="S35" s="36"/>
    </row>
    <row r="36" spans="2:19" ht="15">
      <c r="B36" s="55" t="s">
        <v>1975</v>
      </c>
      <c r="C36" s="36"/>
      <c r="D36" s="36"/>
      <c r="E36" s="36"/>
      <c r="F36" s="36"/>
      <c r="G36" s="36"/>
      <c r="H36" s="36"/>
      <c r="I36" s="36"/>
      <c r="J36" s="54"/>
      <c r="K36" s="36"/>
      <c r="L36" s="36"/>
      <c r="M36" s="36"/>
      <c r="N36" s="36"/>
      <c r="O36" s="36"/>
      <c r="P36" s="36"/>
      <c r="Q36" s="36"/>
      <c r="R36" s="36"/>
      <c r="S36" s="36"/>
    </row>
    <row r="37" spans="2:19" ht="16.5" thickBot="1">
      <c r="B37" s="90" t="s">
        <v>1447</v>
      </c>
      <c r="C37" s="91"/>
      <c r="D37" s="91"/>
      <c r="E37" s="91"/>
      <c r="F37" s="91"/>
      <c r="G37" s="91"/>
      <c r="H37" s="91"/>
      <c r="I37" s="91"/>
      <c r="J37" s="92"/>
      <c r="K37" s="41"/>
      <c r="L37" s="41"/>
      <c r="M37" s="41"/>
      <c r="N37" s="41"/>
      <c r="O37" s="25"/>
      <c r="P37" s="25"/>
      <c r="Q37" s="25"/>
      <c r="R37" s="25"/>
      <c r="S37" s="25"/>
    </row>
    <row r="38" spans="2:9" ht="15">
      <c r="B38" s="24"/>
      <c r="C38" s="24"/>
      <c r="D38" s="24"/>
      <c r="E38" s="24"/>
      <c r="F38" s="24"/>
      <c r="G38" s="24"/>
      <c r="H38" s="24"/>
      <c r="I38" s="24"/>
    </row>
    <row r="40" ht="15.75" thickBot="1"/>
    <row r="41" spans="2:10" ht="15">
      <c r="B41" s="44"/>
      <c r="C41" s="45"/>
      <c r="D41" s="45"/>
      <c r="E41" s="45"/>
      <c r="F41" s="45"/>
      <c r="G41" s="45"/>
      <c r="H41" s="45"/>
      <c r="I41" s="45"/>
      <c r="J41" s="46"/>
    </row>
    <row r="42" spans="2:19" ht="15.75">
      <c r="B42" s="76" t="s">
        <v>1453</v>
      </c>
      <c r="C42" s="75"/>
      <c r="D42" s="75"/>
      <c r="E42" s="75"/>
      <c r="F42" s="75"/>
      <c r="G42" s="75"/>
      <c r="H42" s="75"/>
      <c r="I42" s="75"/>
      <c r="J42" s="77"/>
      <c r="K42" s="66"/>
      <c r="L42" s="66"/>
      <c r="M42" s="67"/>
      <c r="N42" s="67"/>
      <c r="O42" s="25"/>
      <c r="P42" s="25"/>
      <c r="Q42" s="25"/>
      <c r="R42" s="25"/>
      <c r="S42" s="25"/>
    </row>
    <row r="43" spans="2:19" ht="15.75">
      <c r="B43" s="76" t="s">
        <v>1454</v>
      </c>
      <c r="C43" s="75"/>
      <c r="D43" s="75"/>
      <c r="E43" s="75"/>
      <c r="F43" s="75"/>
      <c r="G43" s="75"/>
      <c r="H43" s="75"/>
      <c r="I43" s="75"/>
      <c r="J43" s="77"/>
      <c r="K43" s="66"/>
      <c r="L43" s="66"/>
      <c r="M43" s="67"/>
      <c r="N43" s="67"/>
      <c r="O43" s="25"/>
      <c r="P43" s="25"/>
      <c r="Q43" s="25"/>
      <c r="R43" s="25"/>
      <c r="S43" s="25"/>
    </row>
    <row r="44" spans="2:19" ht="15.75">
      <c r="B44" s="78" t="s">
        <v>1449</v>
      </c>
      <c r="C44" s="70"/>
      <c r="D44" s="70"/>
      <c r="E44" s="70"/>
      <c r="F44" s="70"/>
      <c r="G44" s="70"/>
      <c r="H44" s="70"/>
      <c r="I44" s="70"/>
      <c r="J44" s="79"/>
      <c r="K44" s="25"/>
      <c r="L44" s="25"/>
      <c r="M44" s="25"/>
      <c r="N44" s="25"/>
      <c r="O44" s="25"/>
      <c r="P44" s="25"/>
      <c r="Q44" s="25"/>
      <c r="R44" s="25"/>
      <c r="S44" s="25"/>
    </row>
    <row r="45" spans="2:19" ht="15.75">
      <c r="B45" s="76"/>
      <c r="C45" s="70"/>
      <c r="D45" s="70"/>
      <c r="E45" s="70"/>
      <c r="F45" s="70"/>
      <c r="G45" s="70"/>
      <c r="H45" s="70"/>
      <c r="I45" s="70"/>
      <c r="J45" s="79"/>
      <c r="K45" s="25"/>
      <c r="L45" s="25"/>
      <c r="M45" s="25"/>
      <c r="N45" s="25"/>
      <c r="O45" s="25"/>
      <c r="P45" s="25"/>
      <c r="Q45" s="25"/>
      <c r="R45" s="25"/>
      <c r="S45" s="25"/>
    </row>
    <row r="46" spans="2:19" ht="15.75">
      <c r="B46" s="80" t="s">
        <v>1460</v>
      </c>
      <c r="C46" s="70"/>
      <c r="D46" s="70"/>
      <c r="E46" s="70"/>
      <c r="F46" s="70"/>
      <c r="G46" s="70"/>
      <c r="H46" s="70"/>
      <c r="I46" s="70"/>
      <c r="J46" s="79"/>
      <c r="K46" s="25"/>
      <c r="L46" s="25"/>
      <c r="M46" s="25"/>
      <c r="N46" s="25"/>
      <c r="O46" s="25"/>
      <c r="P46" s="25"/>
      <c r="Q46" s="25"/>
      <c r="R46" s="25"/>
      <c r="S46" s="25"/>
    </row>
    <row r="47" spans="2:19" ht="15.75">
      <c r="B47" s="76" t="s">
        <v>1461</v>
      </c>
      <c r="C47" s="70"/>
      <c r="D47" s="70"/>
      <c r="E47" s="70"/>
      <c r="F47" s="70"/>
      <c r="G47" s="70"/>
      <c r="H47" s="70"/>
      <c r="I47" s="70"/>
      <c r="J47" s="79"/>
      <c r="K47" s="25"/>
      <c r="L47" s="25"/>
      <c r="M47" s="25"/>
      <c r="N47" s="25"/>
      <c r="O47" s="25"/>
      <c r="P47" s="25"/>
      <c r="Q47" s="25"/>
      <c r="R47" s="25"/>
      <c r="S47" s="25"/>
    </row>
    <row r="48" spans="2:19" ht="15.75">
      <c r="B48" s="78" t="s">
        <v>1462</v>
      </c>
      <c r="C48" s="70"/>
      <c r="D48" s="70"/>
      <c r="E48" s="70"/>
      <c r="F48" s="70"/>
      <c r="G48" s="70"/>
      <c r="H48" s="70"/>
      <c r="I48" s="70"/>
      <c r="J48" s="79"/>
      <c r="K48" s="25"/>
      <c r="L48" s="25"/>
      <c r="M48" s="25"/>
      <c r="N48" s="25"/>
      <c r="O48" s="25"/>
      <c r="P48" s="25"/>
      <c r="Q48" s="25"/>
      <c r="R48" s="25"/>
      <c r="S48" s="25"/>
    </row>
    <row r="49" spans="2:19" ht="15.75">
      <c r="B49" s="76"/>
      <c r="C49" s="70"/>
      <c r="D49" s="70"/>
      <c r="E49" s="70"/>
      <c r="F49" s="70"/>
      <c r="G49" s="70"/>
      <c r="H49" s="70"/>
      <c r="I49" s="70"/>
      <c r="J49" s="79"/>
      <c r="K49" s="25"/>
      <c r="L49" s="25"/>
      <c r="M49" s="25"/>
      <c r="N49" s="25"/>
      <c r="O49" s="25"/>
      <c r="P49" s="25"/>
      <c r="Q49" s="25"/>
      <c r="R49" s="25"/>
      <c r="S49" s="25"/>
    </row>
    <row r="50" spans="2:19" ht="15.75">
      <c r="B50" s="81"/>
      <c r="C50" s="72"/>
      <c r="D50" s="72"/>
      <c r="E50" s="72"/>
      <c r="F50" s="72"/>
      <c r="G50" s="72"/>
      <c r="H50" s="72"/>
      <c r="I50" s="24"/>
      <c r="J50" s="79"/>
      <c r="K50" s="25"/>
      <c r="L50" s="25"/>
      <c r="M50" s="25"/>
      <c r="N50" s="25"/>
      <c r="O50" s="25"/>
      <c r="P50" s="25"/>
      <c r="Q50" s="25"/>
      <c r="R50" s="25"/>
      <c r="S50" s="25"/>
    </row>
    <row r="51" spans="2:19" ht="15.75">
      <c r="B51" s="76"/>
      <c r="C51" s="71"/>
      <c r="D51" s="71"/>
      <c r="E51" s="71"/>
      <c r="F51" s="71"/>
      <c r="G51" s="71"/>
      <c r="H51" s="71"/>
      <c r="I51" s="24"/>
      <c r="J51" s="79"/>
      <c r="K51" s="25"/>
      <c r="L51" s="25"/>
      <c r="M51" s="25"/>
      <c r="N51" s="25"/>
      <c r="O51" s="25"/>
      <c r="P51" s="25"/>
      <c r="Q51" s="25"/>
      <c r="R51" s="25"/>
      <c r="S51" s="25"/>
    </row>
    <row r="52" spans="2:19" ht="15.75">
      <c r="B52" s="76"/>
      <c r="C52" s="70"/>
      <c r="D52" s="71"/>
      <c r="E52" s="71"/>
      <c r="F52" s="71"/>
      <c r="G52" s="71"/>
      <c r="H52" s="71"/>
      <c r="I52" s="71"/>
      <c r="J52" s="79"/>
      <c r="K52" s="25"/>
      <c r="L52" s="25"/>
      <c r="M52" s="25"/>
      <c r="N52" s="25"/>
      <c r="O52" s="25"/>
      <c r="P52" s="25"/>
      <c r="Q52" s="25"/>
      <c r="R52" s="25"/>
      <c r="S52" s="25"/>
    </row>
    <row r="53" spans="2:19" ht="15.75">
      <c r="B53" s="76"/>
      <c r="C53" s="70"/>
      <c r="D53" s="70"/>
      <c r="E53" s="70"/>
      <c r="F53" s="70"/>
      <c r="G53" s="70"/>
      <c r="H53" s="70"/>
      <c r="I53" s="70"/>
      <c r="J53" s="79"/>
      <c r="K53" s="25"/>
      <c r="L53" s="25"/>
      <c r="M53" s="25"/>
      <c r="N53" s="25"/>
      <c r="O53" s="25"/>
      <c r="P53" s="25"/>
      <c r="Q53" s="25"/>
      <c r="R53" s="25"/>
      <c r="S53" s="25"/>
    </row>
    <row r="54" spans="2:19" ht="15.75">
      <c r="B54" s="76" t="s">
        <v>1452</v>
      </c>
      <c r="C54" s="70"/>
      <c r="D54" s="70"/>
      <c r="E54" s="70"/>
      <c r="F54" s="70"/>
      <c r="G54" s="70"/>
      <c r="H54" s="70"/>
      <c r="I54" s="70"/>
      <c r="J54" s="79"/>
      <c r="K54" s="25"/>
      <c r="L54" s="25"/>
      <c r="M54" s="25"/>
      <c r="N54" s="25"/>
      <c r="O54" s="25"/>
      <c r="P54" s="25"/>
      <c r="Q54" s="25"/>
      <c r="R54" s="25"/>
      <c r="S54" s="25"/>
    </row>
    <row r="55" spans="2:19" ht="15" customHeight="1">
      <c r="B55" s="56" t="s">
        <v>1459</v>
      </c>
      <c r="C55" s="39"/>
      <c r="D55" s="39"/>
      <c r="E55" s="39"/>
      <c r="F55" s="39"/>
      <c r="G55" s="39"/>
      <c r="H55" s="39"/>
      <c r="I55" s="39"/>
      <c r="J55" s="57"/>
      <c r="K55" s="74"/>
      <c r="L55" s="74"/>
      <c r="M55" s="74"/>
      <c r="N55" s="74"/>
      <c r="O55" s="74"/>
      <c r="P55" s="74"/>
      <c r="Q55" s="74"/>
      <c r="R55" s="74"/>
      <c r="S55" s="74"/>
    </row>
    <row r="56" spans="2:10" ht="15.75" thickBot="1">
      <c r="B56" s="93" t="s">
        <v>1497</v>
      </c>
      <c r="C56" s="64"/>
      <c r="D56" s="64"/>
      <c r="E56" s="64"/>
      <c r="F56" s="64"/>
      <c r="G56" s="64"/>
      <c r="H56" s="64"/>
      <c r="I56" s="64"/>
      <c r="J56" s="65"/>
    </row>
    <row r="57" spans="2:10" ht="15">
      <c r="B57" s="24"/>
      <c r="C57" s="24"/>
      <c r="D57" s="24"/>
      <c r="E57" s="24"/>
      <c r="F57" s="24"/>
      <c r="G57" s="24"/>
      <c r="H57" s="24"/>
      <c r="I57" s="24"/>
      <c r="J57" s="24"/>
    </row>
  </sheetData>
  <sheetProtection password="EA7E" sheet="1"/>
  <protectedRanges>
    <protectedRange sqref="E1:H11" name="Range1"/>
  </protectedRanges>
  <mergeCells count="3">
    <mergeCell ref="B15:J15"/>
    <mergeCell ref="B3:J3"/>
    <mergeCell ref="B2:J2"/>
  </mergeCells>
  <printOptions/>
  <pageMargins left="0.95" right="0.31" top="0.24" bottom="0.34" header="0.24" footer="0.23"/>
  <pageSetup horizontalDpi="600" verticalDpi="600" orientation="landscape" scale="72" r:id="rId2"/>
  <rowBreaks count="2" manualBreakCount="2">
    <brk id="11" max="255" man="1"/>
    <brk id="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K60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26" sqref="G26"/>
    </sheetView>
  </sheetViews>
  <sheetFormatPr defaultColWidth="2.8515625" defaultRowHeight="15"/>
  <cols>
    <col min="1" max="1" width="2.8515625" style="94" customWidth="1"/>
    <col min="2" max="2" width="4.7109375" style="125" customWidth="1"/>
    <col min="3" max="3" width="69.00390625" style="94" customWidth="1"/>
    <col min="4" max="8" width="9.7109375" style="125" customWidth="1"/>
    <col min="9" max="9" width="14.57421875" style="95" customWidth="1"/>
    <col min="10" max="10" width="13.7109375" style="94" customWidth="1"/>
    <col min="11" max="255" width="9.140625" style="94" customWidth="1"/>
    <col min="256" max="16384" width="2.8515625" style="94" customWidth="1"/>
  </cols>
  <sheetData>
    <row r="1" ht="15.75" thickBot="1"/>
    <row r="2" spans="2:10" ht="18" customHeight="1">
      <c r="B2" s="446" t="s">
        <v>1939</v>
      </c>
      <c r="C2" s="447"/>
      <c r="D2" s="447"/>
      <c r="E2" s="447"/>
      <c r="F2" s="447"/>
      <c r="G2" s="447"/>
      <c r="H2" s="447"/>
      <c r="I2" s="447"/>
      <c r="J2" s="448"/>
    </row>
    <row r="3" spans="2:10" ht="18" customHeight="1" thickBot="1">
      <c r="B3" s="442" t="s">
        <v>1940</v>
      </c>
      <c r="C3" s="443"/>
      <c r="D3" s="443"/>
      <c r="E3" s="443"/>
      <c r="F3" s="443"/>
      <c r="G3" s="443"/>
      <c r="H3" s="443"/>
      <c r="I3" s="443"/>
      <c r="J3" s="444"/>
    </row>
    <row r="4" spans="2:10" ht="17.25" customHeight="1">
      <c r="B4" s="314"/>
      <c r="C4" s="315"/>
      <c r="D4" s="316"/>
      <c r="E4" s="316"/>
      <c r="F4" s="316"/>
      <c r="G4" s="316"/>
      <c r="H4" s="316"/>
      <c r="I4" s="316"/>
      <c r="J4" s="315"/>
    </row>
    <row r="5" spans="2:10" ht="17.25" customHeight="1">
      <c r="B5" s="314"/>
      <c r="C5" s="315"/>
      <c r="D5" s="316"/>
      <c r="E5" s="316"/>
      <c r="F5" s="316"/>
      <c r="G5" s="316"/>
      <c r="H5" s="316"/>
      <c r="I5" s="316"/>
      <c r="J5" s="315"/>
    </row>
    <row r="6" spans="2:10" ht="17.25" customHeight="1">
      <c r="B6" s="314"/>
      <c r="C6" s="315"/>
      <c r="D6" s="316"/>
      <c r="E6" s="316"/>
      <c r="F6" s="316"/>
      <c r="G6" s="316"/>
      <c r="H6" s="316"/>
      <c r="I6" s="316"/>
      <c r="J6" s="315"/>
    </row>
    <row r="7" spans="2:10" ht="17.25" customHeight="1">
      <c r="B7" s="314"/>
      <c r="C7" s="315"/>
      <c r="D7" s="316"/>
      <c r="E7" s="316"/>
      <c r="F7" s="316"/>
      <c r="G7" s="316"/>
      <c r="H7" s="316"/>
      <c r="I7" s="316"/>
      <c r="J7" s="315"/>
    </row>
    <row r="8" spans="2:10" ht="17.25" customHeight="1">
      <c r="B8" s="314"/>
      <c r="C8" s="315"/>
      <c r="D8" s="316"/>
      <c r="E8" s="316"/>
      <c r="F8" s="316"/>
      <c r="G8" s="316"/>
      <c r="H8" s="316"/>
      <c r="I8" s="316"/>
      <c r="J8" s="315"/>
    </row>
    <row r="9" spans="2:10" ht="17.25" customHeight="1">
      <c r="B9" s="314"/>
      <c r="C9" s="315"/>
      <c r="D9" s="316"/>
      <c r="E9" s="316"/>
      <c r="F9" s="316"/>
      <c r="G9" s="316"/>
      <c r="H9" s="316"/>
      <c r="I9" s="316"/>
      <c r="J9" s="315"/>
    </row>
    <row r="10" spans="3:8" ht="18" customHeight="1">
      <c r="C10" s="132"/>
      <c r="D10" s="132"/>
      <c r="E10" s="132"/>
      <c r="F10" s="132"/>
      <c r="G10" s="132"/>
      <c r="H10" s="132"/>
    </row>
    <row r="11" spans="2:8" ht="18" customHeight="1">
      <c r="B11" s="97"/>
      <c r="C11" s="98" t="s">
        <v>1937</v>
      </c>
      <c r="D11" s="313">
        <v>1</v>
      </c>
      <c r="E11" s="96"/>
      <c r="F11" s="96"/>
      <c r="G11" s="96"/>
      <c r="H11" s="96"/>
    </row>
    <row r="12" spans="2:8" ht="18" customHeight="1">
      <c r="B12" s="96"/>
      <c r="C12" s="96"/>
      <c r="D12" s="96"/>
      <c r="E12" s="96"/>
      <c r="F12" s="96"/>
      <c r="G12" s="96"/>
      <c r="H12" s="96"/>
    </row>
    <row r="13" spans="2:8" ht="18" customHeight="1">
      <c r="B13" s="96"/>
      <c r="C13" s="338" t="s">
        <v>1464</v>
      </c>
      <c r="D13" s="339" t="s">
        <v>1465</v>
      </c>
      <c r="E13" s="99"/>
      <c r="F13" s="96"/>
      <c r="G13" s="96"/>
      <c r="H13" s="96"/>
    </row>
    <row r="14" spans="2:8" ht="34.5" customHeight="1">
      <c r="B14" s="96"/>
      <c r="C14" s="100" t="s">
        <v>1938</v>
      </c>
      <c r="D14" s="101">
        <v>1</v>
      </c>
      <c r="E14" s="99"/>
      <c r="F14" s="96"/>
      <c r="G14" s="96"/>
      <c r="H14" s="96"/>
    </row>
    <row r="15" spans="2:9" ht="14.25" customHeight="1">
      <c r="B15" s="102"/>
      <c r="C15" s="103"/>
      <c r="D15" s="102"/>
      <c r="E15" s="102"/>
      <c r="F15" s="102"/>
      <c r="G15" s="102"/>
      <c r="H15" s="102"/>
      <c r="I15" s="104"/>
    </row>
    <row r="16" spans="2:10" s="125" customFormat="1" ht="33.75" customHeight="1">
      <c r="B16" s="340" t="s">
        <v>1450</v>
      </c>
      <c r="C16" s="340" t="s">
        <v>1451</v>
      </c>
      <c r="D16" s="341" t="s">
        <v>1466</v>
      </c>
      <c r="E16" s="341" t="s">
        <v>1467</v>
      </c>
      <c r="F16" s="341" t="s">
        <v>1468</v>
      </c>
      <c r="G16" s="341" t="s">
        <v>1469</v>
      </c>
      <c r="H16" s="341" t="s">
        <v>1470</v>
      </c>
      <c r="I16" s="340" t="s">
        <v>1471</v>
      </c>
      <c r="J16" s="340" t="s">
        <v>1492</v>
      </c>
    </row>
    <row r="17" spans="2:11" ht="31.5" customHeight="1">
      <c r="B17" s="105">
        <v>1</v>
      </c>
      <c r="C17" s="106" t="s">
        <v>1472</v>
      </c>
      <c r="D17" s="107">
        <f>SUM(D18:D22)</f>
        <v>1</v>
      </c>
      <c r="E17" s="107">
        <f>SUM(E18:E22)</f>
        <v>1</v>
      </c>
      <c r="F17" s="107">
        <f>SUM(F18:F22)</f>
        <v>5</v>
      </c>
      <c r="G17" s="107">
        <f>SUM(G18:G22)</f>
        <v>7</v>
      </c>
      <c r="H17" s="107">
        <f>SUM(H18:H22)</f>
        <v>5</v>
      </c>
      <c r="I17" s="107">
        <f>AVERAGE(D17:H17)</f>
        <v>3.8</v>
      </c>
      <c r="J17" s="470" t="s">
        <v>1493</v>
      </c>
      <c r="K17" s="133"/>
    </row>
    <row r="18" spans="2:11" ht="27" customHeight="1">
      <c r="B18" s="108"/>
      <c r="C18" s="109" t="s">
        <v>1473</v>
      </c>
      <c r="D18" s="110">
        <v>1</v>
      </c>
      <c r="E18" s="110">
        <v>1</v>
      </c>
      <c r="F18" s="110">
        <v>1</v>
      </c>
      <c r="G18" s="110">
        <v>2</v>
      </c>
      <c r="H18" s="110">
        <v>1</v>
      </c>
      <c r="I18" s="107">
        <f aca="true" t="shared" si="0" ref="I18:I41">AVERAGE(D18:H18)</f>
        <v>1.2</v>
      </c>
      <c r="J18" s="471"/>
      <c r="K18" s="133"/>
    </row>
    <row r="19" spans="2:11" ht="27" customHeight="1">
      <c r="B19" s="108"/>
      <c r="C19" s="109" t="s">
        <v>1474</v>
      </c>
      <c r="D19" s="336">
        <v>0</v>
      </c>
      <c r="E19" s="336">
        <v>0</v>
      </c>
      <c r="F19" s="336">
        <v>1</v>
      </c>
      <c r="G19" s="336">
        <v>1</v>
      </c>
      <c r="H19" s="336">
        <v>1</v>
      </c>
      <c r="I19" s="107">
        <f t="shared" si="0"/>
        <v>0.6</v>
      </c>
      <c r="J19" s="471"/>
      <c r="K19" s="133"/>
    </row>
    <row r="20" spans="2:11" ht="27" customHeight="1">
      <c r="B20" s="108"/>
      <c r="C20" s="109" t="s">
        <v>1475</v>
      </c>
      <c r="D20" s="336">
        <v>0</v>
      </c>
      <c r="E20" s="336">
        <v>0</v>
      </c>
      <c r="F20" s="336">
        <v>0</v>
      </c>
      <c r="G20" s="336">
        <v>1</v>
      </c>
      <c r="H20" s="336">
        <v>1</v>
      </c>
      <c r="I20" s="107">
        <f t="shared" si="0"/>
        <v>0.4</v>
      </c>
      <c r="J20" s="471"/>
      <c r="K20" s="133"/>
    </row>
    <row r="21" spans="2:11" ht="27" customHeight="1">
      <c r="B21" s="108"/>
      <c r="C21" s="109" t="s">
        <v>1476</v>
      </c>
      <c r="D21" s="336">
        <v>0</v>
      </c>
      <c r="E21" s="336">
        <v>0</v>
      </c>
      <c r="F21" s="336">
        <v>3</v>
      </c>
      <c r="G21" s="336">
        <v>3</v>
      </c>
      <c r="H21" s="336">
        <v>2</v>
      </c>
      <c r="I21" s="107">
        <f t="shared" si="0"/>
        <v>1.6</v>
      </c>
      <c r="J21" s="471"/>
      <c r="K21" s="133"/>
    </row>
    <row r="22" spans="2:11" ht="27" customHeight="1">
      <c r="B22" s="111"/>
      <c r="C22" s="112" t="s">
        <v>1477</v>
      </c>
      <c r="D22" s="336">
        <v>0</v>
      </c>
      <c r="E22" s="336">
        <v>0</v>
      </c>
      <c r="F22" s="336">
        <v>0</v>
      </c>
      <c r="G22" s="336">
        <v>0</v>
      </c>
      <c r="H22" s="336">
        <v>0</v>
      </c>
      <c r="I22" s="107">
        <f t="shared" si="0"/>
        <v>0</v>
      </c>
      <c r="J22" s="471"/>
      <c r="K22" s="133"/>
    </row>
    <row r="23" spans="2:11" ht="42" customHeight="1">
      <c r="B23" s="113">
        <v>2</v>
      </c>
      <c r="C23" s="109" t="s">
        <v>1478</v>
      </c>
      <c r="D23" s="107">
        <f>SUM(D24:D28)</f>
        <v>1</v>
      </c>
      <c r="E23" s="107">
        <f>SUM(E24:E28)</f>
        <v>1</v>
      </c>
      <c r="F23" s="107">
        <f>SUM(F24:F28)</f>
        <v>5</v>
      </c>
      <c r="G23" s="107">
        <f>SUM(G24:G28)</f>
        <v>7</v>
      </c>
      <c r="H23" s="107">
        <f>SUM(H24:H28)</f>
        <v>6</v>
      </c>
      <c r="I23" s="107">
        <f t="shared" si="0"/>
        <v>4</v>
      </c>
      <c r="J23" s="471"/>
      <c r="K23" s="133"/>
    </row>
    <row r="24" spans="2:11" ht="27" customHeight="1">
      <c r="B24" s="114"/>
      <c r="C24" s="109" t="s">
        <v>1473</v>
      </c>
      <c r="D24" s="110">
        <v>1</v>
      </c>
      <c r="E24" s="110">
        <v>1</v>
      </c>
      <c r="F24" s="110">
        <v>1</v>
      </c>
      <c r="G24" s="110">
        <v>2</v>
      </c>
      <c r="H24" s="110">
        <v>1</v>
      </c>
      <c r="I24" s="107">
        <f t="shared" si="0"/>
        <v>1.2</v>
      </c>
      <c r="J24" s="471"/>
      <c r="K24" s="133"/>
    </row>
    <row r="25" spans="2:11" ht="27" customHeight="1">
      <c r="B25" s="114"/>
      <c r="C25" s="109" t="s">
        <v>1474</v>
      </c>
      <c r="D25" s="110">
        <v>0</v>
      </c>
      <c r="E25" s="110">
        <v>0</v>
      </c>
      <c r="F25" s="336">
        <v>1</v>
      </c>
      <c r="G25" s="110">
        <v>1</v>
      </c>
      <c r="H25" s="110">
        <v>1</v>
      </c>
      <c r="I25" s="107">
        <f t="shared" si="0"/>
        <v>0.6</v>
      </c>
      <c r="J25" s="471"/>
      <c r="K25" s="133"/>
    </row>
    <row r="26" spans="2:11" ht="27" customHeight="1">
      <c r="B26" s="114"/>
      <c r="C26" s="109" t="s">
        <v>1475</v>
      </c>
      <c r="D26" s="110">
        <v>0</v>
      </c>
      <c r="E26" s="110">
        <v>0</v>
      </c>
      <c r="F26" s="336">
        <v>0</v>
      </c>
      <c r="G26" s="110">
        <v>1</v>
      </c>
      <c r="H26" s="110">
        <v>1</v>
      </c>
      <c r="I26" s="107">
        <f t="shared" si="0"/>
        <v>0.4</v>
      </c>
      <c r="J26" s="471"/>
      <c r="K26" s="133"/>
    </row>
    <row r="27" spans="2:11" ht="27" customHeight="1">
      <c r="B27" s="114"/>
      <c r="C27" s="109" t="s">
        <v>1476</v>
      </c>
      <c r="D27" s="110">
        <v>0</v>
      </c>
      <c r="E27" s="110">
        <v>0</v>
      </c>
      <c r="F27" s="110">
        <v>3</v>
      </c>
      <c r="G27" s="110">
        <v>3</v>
      </c>
      <c r="H27" s="110">
        <v>3</v>
      </c>
      <c r="I27" s="107">
        <f t="shared" si="0"/>
        <v>1.8</v>
      </c>
      <c r="J27" s="471"/>
      <c r="K27" s="133"/>
    </row>
    <row r="28" spans="2:11" ht="27" customHeight="1">
      <c r="B28" s="115"/>
      <c r="C28" s="112" t="s">
        <v>1477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07">
        <f t="shared" si="0"/>
        <v>0</v>
      </c>
      <c r="J28" s="472"/>
      <c r="K28" s="133"/>
    </row>
    <row r="29" spans="2:11" ht="60.75" customHeight="1">
      <c r="B29" s="116">
        <v>3</v>
      </c>
      <c r="C29" s="109" t="s">
        <v>1479</v>
      </c>
      <c r="D29" s="110">
        <v>0</v>
      </c>
      <c r="E29" s="336">
        <v>0</v>
      </c>
      <c r="F29" s="336">
        <v>0</v>
      </c>
      <c r="G29" s="336">
        <v>0</v>
      </c>
      <c r="H29" s="336">
        <v>10</v>
      </c>
      <c r="I29" s="107">
        <f t="shared" si="0"/>
        <v>2</v>
      </c>
      <c r="J29" s="124" t="s">
        <v>1494</v>
      </c>
      <c r="K29" s="133"/>
    </row>
    <row r="30" spans="2:11" ht="39" customHeight="1">
      <c r="B30" s="117">
        <v>4</v>
      </c>
      <c r="C30" s="118" t="s">
        <v>1480</v>
      </c>
      <c r="D30" s="107">
        <f>D31+D38</f>
        <v>5</v>
      </c>
      <c r="E30" s="107">
        <f>E31+E38</f>
        <v>7</v>
      </c>
      <c r="F30" s="107">
        <f>F31+F38</f>
        <v>6</v>
      </c>
      <c r="G30" s="107">
        <f>G31+G38</f>
        <v>13</v>
      </c>
      <c r="H30" s="107">
        <f>H31+H38</f>
        <v>5</v>
      </c>
      <c r="I30" s="107">
        <f t="shared" si="0"/>
        <v>7.2</v>
      </c>
      <c r="J30" s="473" t="s">
        <v>1495</v>
      </c>
      <c r="K30" s="133"/>
    </row>
    <row r="31" spans="2:11" ht="27" customHeight="1">
      <c r="B31" s="119"/>
      <c r="C31" s="120" t="s">
        <v>1481</v>
      </c>
      <c r="D31" s="107">
        <f>D32+D35</f>
        <v>5</v>
      </c>
      <c r="E31" s="107">
        <f>E32+E35</f>
        <v>6</v>
      </c>
      <c r="F31" s="107">
        <f>F32+F35</f>
        <v>4</v>
      </c>
      <c r="G31" s="107">
        <f>G32+G35</f>
        <v>7</v>
      </c>
      <c r="H31" s="107">
        <f>H32+H35</f>
        <v>3</v>
      </c>
      <c r="I31" s="107">
        <f t="shared" si="0"/>
        <v>5</v>
      </c>
      <c r="J31" s="473"/>
      <c r="K31" s="133"/>
    </row>
    <row r="32" spans="2:10" ht="27" customHeight="1">
      <c r="B32" s="119"/>
      <c r="C32" s="121" t="s">
        <v>1482</v>
      </c>
      <c r="D32" s="107">
        <f>SUM(D33:D34)</f>
        <v>5</v>
      </c>
      <c r="E32" s="107">
        <f>SUM(E33:E34)</f>
        <v>6</v>
      </c>
      <c r="F32" s="107">
        <f>SUM(F33:F34)</f>
        <v>4</v>
      </c>
      <c r="G32" s="107">
        <f>SUM(G33:G34)</f>
        <v>7</v>
      </c>
      <c r="H32" s="107">
        <f>SUM(H33:H34)</f>
        <v>3</v>
      </c>
      <c r="I32" s="107">
        <f t="shared" si="0"/>
        <v>5</v>
      </c>
      <c r="J32" s="473"/>
    </row>
    <row r="33" spans="2:10" ht="27" customHeight="1">
      <c r="B33" s="119"/>
      <c r="C33" s="122" t="s">
        <v>1483</v>
      </c>
      <c r="D33" s="110">
        <v>5</v>
      </c>
      <c r="E33" s="110">
        <v>6</v>
      </c>
      <c r="F33" s="110">
        <v>4</v>
      </c>
      <c r="G33" s="110">
        <v>7</v>
      </c>
      <c r="H33" s="110">
        <v>3</v>
      </c>
      <c r="I33" s="107">
        <f t="shared" si="0"/>
        <v>5</v>
      </c>
      <c r="J33" s="473"/>
    </row>
    <row r="34" spans="2:10" ht="27" customHeight="1">
      <c r="B34" s="119"/>
      <c r="C34" s="122" t="s">
        <v>1484</v>
      </c>
      <c r="D34" s="110">
        <v>0</v>
      </c>
      <c r="E34" s="336">
        <v>0</v>
      </c>
      <c r="F34" s="336">
        <v>0</v>
      </c>
      <c r="G34" s="110">
        <v>0</v>
      </c>
      <c r="H34" s="110">
        <v>0</v>
      </c>
      <c r="I34" s="107">
        <f t="shared" si="0"/>
        <v>0</v>
      </c>
      <c r="J34" s="473"/>
    </row>
    <row r="35" spans="2:10" ht="27" customHeight="1">
      <c r="B35" s="119"/>
      <c r="C35" s="121" t="s">
        <v>1485</v>
      </c>
      <c r="D35" s="107">
        <f>SUM(D36:D37)</f>
        <v>0</v>
      </c>
      <c r="E35" s="107">
        <f>SUM(E36:E37)</f>
        <v>0</v>
      </c>
      <c r="F35" s="107">
        <f>SUM(F36:F37)</f>
        <v>0</v>
      </c>
      <c r="G35" s="107">
        <f>SUM(G36:G37)</f>
        <v>0</v>
      </c>
      <c r="H35" s="107">
        <f>SUM(H36:H37)</f>
        <v>0</v>
      </c>
      <c r="I35" s="107">
        <f t="shared" si="0"/>
        <v>0</v>
      </c>
      <c r="J35" s="473"/>
    </row>
    <row r="36" spans="2:10" ht="27" customHeight="1">
      <c r="B36" s="119"/>
      <c r="C36" s="122" t="s">
        <v>1486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07">
        <f t="shared" si="0"/>
        <v>0</v>
      </c>
      <c r="J36" s="473"/>
    </row>
    <row r="37" spans="2:10" ht="27" customHeight="1">
      <c r="B37" s="119"/>
      <c r="C37" s="122" t="s">
        <v>1487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07">
        <f t="shared" si="0"/>
        <v>0</v>
      </c>
      <c r="J37" s="473"/>
    </row>
    <row r="38" spans="2:10" ht="27" customHeight="1">
      <c r="B38" s="119"/>
      <c r="C38" s="120" t="s">
        <v>1488</v>
      </c>
      <c r="D38" s="107">
        <f>SUM(D39:D40)</f>
        <v>0</v>
      </c>
      <c r="E38" s="107">
        <f>SUM(E39:E40)</f>
        <v>1</v>
      </c>
      <c r="F38" s="107">
        <f>SUM(F39:F40)</f>
        <v>2</v>
      </c>
      <c r="G38" s="107">
        <f>SUM(G39:G40)</f>
        <v>6</v>
      </c>
      <c r="H38" s="107">
        <f>SUM(H39:H40)</f>
        <v>2</v>
      </c>
      <c r="I38" s="107">
        <f t="shared" si="0"/>
        <v>2.2</v>
      </c>
      <c r="J38" s="473"/>
    </row>
    <row r="39" spans="2:10" ht="27" customHeight="1">
      <c r="B39" s="119"/>
      <c r="C39" s="121" t="s">
        <v>1489</v>
      </c>
      <c r="D39" s="110">
        <v>0</v>
      </c>
      <c r="E39" s="110">
        <v>1</v>
      </c>
      <c r="F39" s="336">
        <v>1</v>
      </c>
      <c r="G39" s="336">
        <v>4</v>
      </c>
      <c r="H39" s="336">
        <v>2</v>
      </c>
      <c r="I39" s="107">
        <f t="shared" si="0"/>
        <v>1.6</v>
      </c>
      <c r="J39" s="473"/>
    </row>
    <row r="40" spans="2:10" ht="27" customHeight="1">
      <c r="B40" s="123"/>
      <c r="C40" s="121" t="s">
        <v>1490</v>
      </c>
      <c r="D40" s="110">
        <v>0</v>
      </c>
      <c r="E40" s="110">
        <v>0</v>
      </c>
      <c r="F40" s="110">
        <v>1</v>
      </c>
      <c r="G40" s="110">
        <v>2</v>
      </c>
      <c r="H40" s="110">
        <v>0</v>
      </c>
      <c r="I40" s="107">
        <f t="shared" si="0"/>
        <v>0.6</v>
      </c>
      <c r="J40" s="473"/>
    </row>
    <row r="41" spans="2:10" ht="51" customHeight="1">
      <c r="B41" s="124">
        <v>5</v>
      </c>
      <c r="C41" s="118" t="s">
        <v>1491</v>
      </c>
      <c r="D41" s="110">
        <v>0</v>
      </c>
      <c r="E41" s="110">
        <v>0</v>
      </c>
      <c r="F41" s="110">
        <v>1</v>
      </c>
      <c r="G41" s="336">
        <v>4</v>
      </c>
      <c r="H41" s="336">
        <v>4</v>
      </c>
      <c r="I41" s="107">
        <f t="shared" si="0"/>
        <v>1.8</v>
      </c>
      <c r="J41" s="124" t="s">
        <v>1496</v>
      </c>
    </row>
    <row r="42" ht="15" customHeight="1"/>
    <row r="43" spans="2:9" ht="16.5" customHeight="1">
      <c r="B43" s="126"/>
      <c r="C43" s="166" t="s">
        <v>1927</v>
      </c>
      <c r="D43" s="127"/>
      <c r="E43" s="127"/>
      <c r="F43" s="127"/>
      <c r="G43" s="127"/>
      <c r="H43" s="127"/>
      <c r="I43" s="104"/>
    </row>
    <row r="44" spans="3:4" ht="24" customHeight="1">
      <c r="C44" s="469"/>
      <c r="D44" s="469"/>
    </row>
    <row r="45" spans="4:9" ht="27" customHeight="1">
      <c r="D45" s="94"/>
      <c r="E45" s="94"/>
      <c r="F45" s="94"/>
      <c r="G45" s="94"/>
      <c r="H45" s="94"/>
      <c r="I45" s="94"/>
    </row>
    <row r="46" ht="27" customHeight="1">
      <c r="C46" s="128"/>
    </row>
    <row r="47" ht="27" customHeight="1">
      <c r="B47" s="94"/>
    </row>
    <row r="48" ht="27" customHeight="1"/>
    <row r="49" ht="27" customHeight="1">
      <c r="B49" s="94"/>
    </row>
    <row r="50" ht="27" customHeight="1">
      <c r="B50" s="94"/>
    </row>
    <row r="51" ht="27" customHeight="1">
      <c r="B51" s="94"/>
    </row>
    <row r="52" ht="27" customHeight="1">
      <c r="B52" s="94"/>
    </row>
    <row r="53" ht="27" customHeight="1">
      <c r="B53" s="94"/>
    </row>
    <row r="54" ht="27" customHeight="1">
      <c r="B54" s="94"/>
    </row>
    <row r="55" ht="27" customHeight="1">
      <c r="B55" s="94"/>
    </row>
    <row r="56" ht="27" customHeight="1">
      <c r="B56" s="94"/>
    </row>
    <row r="57" ht="27" customHeight="1">
      <c r="B57" s="94"/>
    </row>
    <row r="58" ht="27" customHeight="1">
      <c r="B58" s="94"/>
    </row>
    <row r="59" ht="27" customHeight="1">
      <c r="B59" s="94"/>
    </row>
    <row r="60" ht="27" customHeight="1">
      <c r="B60" s="94"/>
    </row>
    <row r="61" ht="27" customHeight="1"/>
  </sheetData>
  <sheetProtection password="EA7E" sheet="1"/>
  <protectedRanges>
    <protectedRange sqref="D39:H41" name="Range5"/>
    <protectedRange sqref="D36:H37" name="Range4"/>
    <protectedRange sqref="D24:H29" name="Range2"/>
    <protectedRange sqref="D18:H22" name="Range1"/>
    <protectedRange sqref="D33:H34" name="Range3"/>
    <protectedRange sqref="D11" name="Range6"/>
    <protectedRange sqref="D14" name="Range7"/>
  </protectedRanges>
  <mergeCells count="5">
    <mergeCell ref="B2:J2"/>
    <mergeCell ref="C44:D44"/>
    <mergeCell ref="J17:J28"/>
    <mergeCell ref="J30:J40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 r:id="rId4"/>
  <rowBreaks count="1" manualBreakCount="1">
    <brk id="28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M150"/>
  <sheetViews>
    <sheetView showGridLines="0" view="pageBreakPreview" zoomScaleSheetLayoutView="100" zoomScalePageLayoutView="0" workbookViewId="0" topLeftCell="A1">
      <pane ySplit="10" topLeftCell="A47" activePane="bottomLeft" state="frozen"/>
      <selection pane="topLeft" activeCell="A1" sqref="A1"/>
      <selection pane="bottomLeft" activeCell="D50" sqref="D50"/>
    </sheetView>
  </sheetViews>
  <sheetFormatPr defaultColWidth="9.140625" defaultRowHeight="15"/>
  <cols>
    <col min="1" max="1" width="3.421875" style="0" customWidth="1"/>
    <col min="2" max="2" width="5.00390625" style="0" customWidth="1"/>
    <col min="3" max="3" width="23.57421875" style="0" customWidth="1"/>
    <col min="4" max="4" width="33.421875" style="0" customWidth="1"/>
    <col min="5" max="10" width="13.00390625" style="0" customWidth="1"/>
    <col min="11" max="11" width="17.00390625" style="0" customWidth="1"/>
  </cols>
  <sheetData>
    <row r="1" ht="15.75" thickBot="1"/>
    <row r="2" spans="2:11" ht="18" customHeight="1">
      <c r="B2" s="446" t="s">
        <v>1939</v>
      </c>
      <c r="C2" s="447"/>
      <c r="D2" s="447"/>
      <c r="E2" s="447"/>
      <c r="F2" s="447"/>
      <c r="G2" s="447"/>
      <c r="H2" s="447"/>
      <c r="I2" s="447"/>
      <c r="J2" s="447"/>
      <c r="K2" s="448"/>
    </row>
    <row r="3" spans="2:11" ht="18" customHeight="1" thickBot="1">
      <c r="B3" s="442" t="s">
        <v>1940</v>
      </c>
      <c r="C3" s="443"/>
      <c r="D3" s="443"/>
      <c r="E3" s="443"/>
      <c r="F3" s="443"/>
      <c r="G3" s="443"/>
      <c r="H3" s="443"/>
      <c r="I3" s="443"/>
      <c r="J3" s="443"/>
      <c r="K3" s="444"/>
    </row>
    <row r="4" spans="2:12" ht="15">
      <c r="B4" s="317"/>
      <c r="C4" s="317"/>
      <c r="D4" s="317"/>
      <c r="E4" s="317"/>
      <c r="F4" s="317"/>
      <c r="G4" s="317"/>
      <c r="H4" s="317"/>
      <c r="I4" s="317"/>
      <c r="J4" s="318"/>
      <c r="K4" s="318"/>
      <c r="L4" s="94"/>
    </row>
    <row r="5" spans="2:12" ht="15">
      <c r="B5" s="317"/>
      <c r="C5" s="317"/>
      <c r="D5" s="317"/>
      <c r="E5" s="317"/>
      <c r="F5" s="317"/>
      <c r="G5" s="317"/>
      <c r="H5" s="317"/>
      <c r="I5" s="317"/>
      <c r="J5" s="318"/>
      <c r="K5" s="318"/>
      <c r="L5" s="94"/>
    </row>
    <row r="6" spans="2:12" ht="15">
      <c r="B6" s="319"/>
      <c r="C6" s="319"/>
      <c r="D6" s="319"/>
      <c r="E6" s="319"/>
      <c r="F6" s="319"/>
      <c r="G6" s="319"/>
      <c r="H6" s="319"/>
      <c r="I6" s="319"/>
      <c r="J6" s="318"/>
      <c r="K6" s="318"/>
      <c r="L6" s="94"/>
    </row>
    <row r="7" spans="2:12" ht="15">
      <c r="B7" s="319"/>
      <c r="C7" s="319"/>
      <c r="D7" s="319"/>
      <c r="E7" s="319"/>
      <c r="F7" s="319"/>
      <c r="G7" s="319"/>
      <c r="H7" s="319"/>
      <c r="I7" s="319"/>
      <c r="J7" s="318"/>
      <c r="K7" s="318"/>
      <c r="L7" s="94"/>
    </row>
    <row r="8" spans="2:12" ht="15">
      <c r="B8" s="319"/>
      <c r="C8" s="319"/>
      <c r="D8" s="319"/>
      <c r="E8" s="319"/>
      <c r="F8" s="319"/>
      <c r="G8" s="319"/>
      <c r="H8" s="319"/>
      <c r="I8" s="319"/>
      <c r="J8" s="318"/>
      <c r="K8" s="318"/>
      <c r="L8" s="94"/>
    </row>
    <row r="9" spans="2:12" ht="15">
      <c r="B9" s="319"/>
      <c r="C9" s="319"/>
      <c r="D9" s="319"/>
      <c r="E9" s="319"/>
      <c r="F9" s="319"/>
      <c r="G9" s="319"/>
      <c r="H9" s="319"/>
      <c r="I9" s="319"/>
      <c r="J9" s="318"/>
      <c r="K9" s="318"/>
      <c r="L9" s="94"/>
    </row>
    <row r="10" spans="2:12" ht="15.75" thickBot="1">
      <c r="B10" s="320"/>
      <c r="C10" s="320"/>
      <c r="D10" s="320"/>
      <c r="E10" s="320"/>
      <c r="F10" s="320"/>
      <c r="G10" s="320"/>
      <c r="H10" s="320"/>
      <c r="I10" s="320"/>
      <c r="J10" s="321"/>
      <c r="K10" s="321"/>
      <c r="L10" s="94"/>
    </row>
    <row r="11" spans="2:12" ht="15">
      <c r="B11" s="134"/>
      <c r="C11" s="134"/>
      <c r="D11" s="134"/>
      <c r="E11" s="134"/>
      <c r="F11" s="134"/>
      <c r="G11" s="134"/>
      <c r="H11" s="134"/>
      <c r="I11" s="134"/>
      <c r="J11" s="125"/>
      <c r="K11" s="125"/>
      <c r="L11" s="94"/>
    </row>
    <row r="12" spans="2:12" ht="15" customHeight="1">
      <c r="B12" s="487" t="s">
        <v>2035</v>
      </c>
      <c r="C12" s="487"/>
      <c r="D12" s="487"/>
      <c r="E12" s="487"/>
      <c r="F12" s="487"/>
      <c r="G12" s="487"/>
      <c r="H12" s="487"/>
      <c r="I12" s="487"/>
      <c r="J12" s="95"/>
      <c r="K12" s="96"/>
      <c r="L12" s="94"/>
    </row>
    <row r="13" spans="2:12" ht="15">
      <c r="B13" s="102"/>
      <c r="C13" s="103"/>
      <c r="D13" s="103"/>
      <c r="E13" s="102"/>
      <c r="F13" s="102"/>
      <c r="G13" s="102"/>
      <c r="H13" s="102"/>
      <c r="I13" s="102"/>
      <c r="J13" s="127"/>
      <c r="K13" s="127"/>
      <c r="L13" s="94"/>
    </row>
    <row r="14" spans="2:12" ht="42.75" customHeight="1">
      <c r="B14" s="340" t="s">
        <v>1450</v>
      </c>
      <c r="C14" s="340" t="s">
        <v>2036</v>
      </c>
      <c r="D14" s="340" t="s">
        <v>2037</v>
      </c>
      <c r="E14" s="341" t="s">
        <v>1466</v>
      </c>
      <c r="F14" s="341" t="s">
        <v>1467</v>
      </c>
      <c r="G14" s="341" t="s">
        <v>1468</v>
      </c>
      <c r="H14" s="341" t="s">
        <v>1469</v>
      </c>
      <c r="I14" s="341" t="s">
        <v>1470</v>
      </c>
      <c r="J14" s="340" t="s">
        <v>1471</v>
      </c>
      <c r="K14" s="342" t="s">
        <v>1492</v>
      </c>
      <c r="L14" s="125"/>
    </row>
    <row r="15" spans="2:12" ht="60" customHeight="1">
      <c r="B15" s="477" t="s">
        <v>2038</v>
      </c>
      <c r="C15" s="479" t="s">
        <v>2039</v>
      </c>
      <c r="D15" s="137" t="s">
        <v>2040</v>
      </c>
      <c r="E15" s="138">
        <f>SUM(E16:E18)</f>
        <v>1</v>
      </c>
      <c r="F15" s="138">
        <f>SUM(F16:F18)</f>
        <v>1</v>
      </c>
      <c r="G15" s="138">
        <f>SUM(G16:G18)</f>
        <v>1</v>
      </c>
      <c r="H15" s="138">
        <f>SUM(H16:H18)</f>
        <v>8</v>
      </c>
      <c r="I15" s="138">
        <f>SUM(I16:I18)</f>
        <v>5</v>
      </c>
      <c r="J15" s="107">
        <f aca="true" t="shared" si="0" ref="J15:J21">AVERAGE(E15:I15)</f>
        <v>3.2</v>
      </c>
      <c r="K15" s="503" t="s">
        <v>2041</v>
      </c>
      <c r="L15" s="94"/>
    </row>
    <row r="16" spans="2:12" ht="24.75" customHeight="1">
      <c r="B16" s="478"/>
      <c r="C16" s="480"/>
      <c r="D16" s="139" t="s">
        <v>2042</v>
      </c>
      <c r="E16" s="110">
        <v>0</v>
      </c>
      <c r="F16" s="110">
        <v>0</v>
      </c>
      <c r="G16" s="110">
        <v>0</v>
      </c>
      <c r="H16" s="110">
        <v>1</v>
      </c>
      <c r="I16" s="110">
        <v>0</v>
      </c>
      <c r="J16" s="107">
        <f t="shared" si="0"/>
        <v>0.2</v>
      </c>
      <c r="K16" s="504"/>
      <c r="L16" s="94"/>
    </row>
    <row r="17" spans="2:12" ht="24.75" customHeight="1">
      <c r="B17" s="478"/>
      <c r="C17" s="480"/>
      <c r="D17" s="139" t="s">
        <v>704</v>
      </c>
      <c r="E17" s="110">
        <v>1</v>
      </c>
      <c r="F17" s="110">
        <v>1</v>
      </c>
      <c r="G17" s="110">
        <v>1</v>
      </c>
      <c r="H17" s="110">
        <v>6</v>
      </c>
      <c r="I17" s="110">
        <v>5</v>
      </c>
      <c r="J17" s="107">
        <f t="shared" si="0"/>
        <v>2.8</v>
      </c>
      <c r="K17" s="504"/>
      <c r="L17" s="94"/>
    </row>
    <row r="18" spans="2:12" ht="24.75" customHeight="1">
      <c r="B18" s="483"/>
      <c r="C18" s="484"/>
      <c r="D18" s="139" t="s">
        <v>705</v>
      </c>
      <c r="E18" s="110">
        <v>0</v>
      </c>
      <c r="F18" s="110">
        <v>0</v>
      </c>
      <c r="G18" s="110">
        <v>0</v>
      </c>
      <c r="H18" s="110">
        <v>1</v>
      </c>
      <c r="I18" s="110">
        <v>0</v>
      </c>
      <c r="J18" s="107">
        <f t="shared" si="0"/>
        <v>0.2</v>
      </c>
      <c r="K18" s="505"/>
      <c r="L18" s="94"/>
    </row>
    <row r="19" spans="2:12" ht="46.5" customHeight="1">
      <c r="B19" s="477" t="s">
        <v>706</v>
      </c>
      <c r="C19" s="479" t="s">
        <v>707</v>
      </c>
      <c r="D19" s="140" t="s">
        <v>708</v>
      </c>
      <c r="E19" s="110">
        <v>1</v>
      </c>
      <c r="F19" s="110">
        <v>1</v>
      </c>
      <c r="G19" s="110">
        <v>1</v>
      </c>
      <c r="H19" s="110">
        <v>3</v>
      </c>
      <c r="I19" s="110">
        <v>3</v>
      </c>
      <c r="J19" s="337">
        <f t="shared" si="0"/>
        <v>1.8</v>
      </c>
      <c r="K19" s="502" t="s">
        <v>1493</v>
      </c>
      <c r="L19" s="94"/>
    </row>
    <row r="20" spans="2:12" ht="76.5" customHeight="1">
      <c r="B20" s="483"/>
      <c r="C20" s="484"/>
      <c r="D20" s="140" t="s">
        <v>709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07">
        <f t="shared" si="0"/>
        <v>0</v>
      </c>
      <c r="K20" s="502"/>
      <c r="L20" s="94"/>
    </row>
    <row r="21" spans="2:12" ht="45.75" customHeight="1">
      <c r="B21" s="477" t="s">
        <v>710</v>
      </c>
      <c r="C21" s="479" t="s">
        <v>711</v>
      </c>
      <c r="D21" s="141" t="s">
        <v>712</v>
      </c>
      <c r="E21" s="142">
        <f>SUM(E22:E24)</f>
        <v>1</v>
      </c>
      <c r="F21" s="142">
        <f>SUM(F22:F24)</f>
        <v>1</v>
      </c>
      <c r="G21" s="142">
        <f>SUM(G22:G24)</f>
        <v>5</v>
      </c>
      <c r="H21" s="142">
        <f>SUM(H22:H24)</f>
        <v>10</v>
      </c>
      <c r="I21" s="142">
        <f>SUM(I22:I24)</f>
        <v>10</v>
      </c>
      <c r="J21" s="107">
        <f t="shared" si="0"/>
        <v>5.4</v>
      </c>
      <c r="K21" s="503" t="s">
        <v>1493</v>
      </c>
      <c r="L21" s="143"/>
    </row>
    <row r="22" spans="2:12" ht="24.75" customHeight="1">
      <c r="B22" s="478"/>
      <c r="C22" s="480"/>
      <c r="D22" s="141" t="s">
        <v>713</v>
      </c>
      <c r="E22" s="142">
        <f>E26+E30</f>
        <v>1</v>
      </c>
      <c r="F22" s="142">
        <f aca="true" t="shared" si="1" ref="E22:I24">F26+F30</f>
        <v>1</v>
      </c>
      <c r="G22" s="142">
        <f t="shared" si="1"/>
        <v>1</v>
      </c>
      <c r="H22" s="142">
        <f t="shared" si="1"/>
        <v>1</v>
      </c>
      <c r="I22" s="142">
        <f t="shared" si="1"/>
        <v>1</v>
      </c>
      <c r="J22" s="107">
        <f aca="true" t="shared" si="2" ref="J22:J36">AVERAGE(E22:I22)</f>
        <v>1</v>
      </c>
      <c r="K22" s="504"/>
      <c r="L22" s="143"/>
    </row>
    <row r="23" spans="2:12" ht="24.75" customHeight="1">
      <c r="B23" s="478"/>
      <c r="C23" s="480"/>
      <c r="D23" s="141" t="s">
        <v>714</v>
      </c>
      <c r="E23" s="142">
        <f t="shared" si="1"/>
        <v>0</v>
      </c>
      <c r="F23" s="142">
        <f t="shared" si="1"/>
        <v>0</v>
      </c>
      <c r="G23" s="142">
        <f t="shared" si="1"/>
        <v>0</v>
      </c>
      <c r="H23" s="142">
        <f t="shared" si="1"/>
        <v>2</v>
      </c>
      <c r="I23" s="142">
        <f t="shared" si="1"/>
        <v>2</v>
      </c>
      <c r="J23" s="107">
        <f t="shared" si="2"/>
        <v>0.8</v>
      </c>
      <c r="K23" s="504"/>
      <c r="L23" s="143"/>
    </row>
    <row r="24" spans="2:12" ht="24.75" customHeight="1">
      <c r="B24" s="478"/>
      <c r="C24" s="480"/>
      <c r="D24" s="141" t="s">
        <v>715</v>
      </c>
      <c r="E24" s="142">
        <f t="shared" si="1"/>
        <v>0</v>
      </c>
      <c r="F24" s="142">
        <f t="shared" si="1"/>
        <v>0</v>
      </c>
      <c r="G24" s="142">
        <f t="shared" si="1"/>
        <v>4</v>
      </c>
      <c r="H24" s="142">
        <f t="shared" si="1"/>
        <v>7</v>
      </c>
      <c r="I24" s="142">
        <f t="shared" si="1"/>
        <v>7</v>
      </c>
      <c r="J24" s="107">
        <f t="shared" si="2"/>
        <v>3.6</v>
      </c>
      <c r="K24" s="504"/>
      <c r="L24" s="143"/>
    </row>
    <row r="25" spans="2:12" ht="24.75" customHeight="1">
      <c r="B25" s="478"/>
      <c r="C25" s="480"/>
      <c r="D25" s="144" t="s">
        <v>716</v>
      </c>
      <c r="E25" s="142">
        <f>SUM(E26:E28)</f>
        <v>1</v>
      </c>
      <c r="F25" s="142">
        <f>SUM(F26:F28)</f>
        <v>1</v>
      </c>
      <c r="G25" s="142">
        <f>SUM(G26:G28)</f>
        <v>4</v>
      </c>
      <c r="H25" s="142">
        <f>SUM(H26:H28)</f>
        <v>6</v>
      </c>
      <c r="I25" s="142">
        <f>SUM(I26:I28)</f>
        <v>6</v>
      </c>
      <c r="J25" s="107">
        <f t="shared" si="2"/>
        <v>3.6</v>
      </c>
      <c r="K25" s="504"/>
      <c r="L25" s="94"/>
    </row>
    <row r="26" spans="2:12" ht="24.75" customHeight="1">
      <c r="B26" s="478"/>
      <c r="C26" s="480"/>
      <c r="D26" s="109" t="s">
        <v>717</v>
      </c>
      <c r="E26" s="110">
        <v>1</v>
      </c>
      <c r="F26" s="110">
        <v>1</v>
      </c>
      <c r="G26" s="110">
        <v>1</v>
      </c>
      <c r="H26" s="110">
        <v>1</v>
      </c>
      <c r="I26" s="110">
        <v>1</v>
      </c>
      <c r="J26" s="107">
        <f t="shared" si="2"/>
        <v>1</v>
      </c>
      <c r="K26" s="504"/>
      <c r="L26" s="94"/>
    </row>
    <row r="27" spans="2:12" ht="24.75" customHeight="1">
      <c r="B27" s="478"/>
      <c r="C27" s="480"/>
      <c r="D27" s="109" t="s">
        <v>718</v>
      </c>
      <c r="E27" s="110">
        <v>0</v>
      </c>
      <c r="F27" s="110">
        <v>0</v>
      </c>
      <c r="G27" s="110">
        <v>0</v>
      </c>
      <c r="H27" s="110">
        <v>1</v>
      </c>
      <c r="I27" s="110">
        <v>1</v>
      </c>
      <c r="J27" s="107">
        <f t="shared" si="2"/>
        <v>0.4</v>
      </c>
      <c r="K27" s="504"/>
      <c r="L27" s="94"/>
    </row>
    <row r="28" spans="2:12" ht="24.75" customHeight="1">
      <c r="B28" s="478"/>
      <c r="C28" s="480"/>
      <c r="D28" s="109" t="s">
        <v>719</v>
      </c>
      <c r="E28" s="110">
        <v>0</v>
      </c>
      <c r="F28" s="110">
        <v>0</v>
      </c>
      <c r="G28" s="110">
        <v>3</v>
      </c>
      <c r="H28" s="110">
        <v>4</v>
      </c>
      <c r="I28" s="110">
        <v>4</v>
      </c>
      <c r="J28" s="107">
        <f t="shared" si="2"/>
        <v>2.2</v>
      </c>
      <c r="K28" s="504"/>
      <c r="L28" s="94"/>
    </row>
    <row r="29" spans="2:12" ht="24.75" customHeight="1">
      <c r="B29" s="478"/>
      <c r="C29" s="480"/>
      <c r="D29" s="144" t="s">
        <v>720</v>
      </c>
      <c r="E29" s="142">
        <f>SUM(E30:E32)</f>
        <v>0</v>
      </c>
      <c r="F29" s="142">
        <f>SUM(F30:F32)</f>
        <v>0</v>
      </c>
      <c r="G29" s="142">
        <f>SUM(G30:G32)</f>
        <v>1</v>
      </c>
      <c r="H29" s="142">
        <f>SUM(H30:H32)</f>
        <v>4</v>
      </c>
      <c r="I29" s="142">
        <f>SUM(I30:I32)</f>
        <v>4</v>
      </c>
      <c r="J29" s="107">
        <f t="shared" si="2"/>
        <v>1.8</v>
      </c>
      <c r="K29" s="504"/>
      <c r="L29" s="94"/>
    </row>
    <row r="30" spans="2:12" ht="24.75" customHeight="1">
      <c r="B30" s="478"/>
      <c r="C30" s="480"/>
      <c r="D30" s="109" t="s">
        <v>717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07">
        <f t="shared" si="2"/>
        <v>0</v>
      </c>
      <c r="K30" s="504"/>
      <c r="L30" s="94"/>
    </row>
    <row r="31" spans="2:12" ht="24.75" customHeight="1">
      <c r="B31" s="478"/>
      <c r="C31" s="480"/>
      <c r="D31" s="109" t="s">
        <v>718</v>
      </c>
      <c r="E31" s="110">
        <v>0</v>
      </c>
      <c r="F31" s="110">
        <v>0</v>
      </c>
      <c r="G31" s="110">
        <v>0</v>
      </c>
      <c r="H31" s="110">
        <v>1</v>
      </c>
      <c r="I31" s="110">
        <v>1</v>
      </c>
      <c r="J31" s="107">
        <f t="shared" si="2"/>
        <v>0.4</v>
      </c>
      <c r="K31" s="504"/>
      <c r="L31" s="94"/>
    </row>
    <row r="32" spans="2:12" ht="24.75" customHeight="1">
      <c r="B32" s="483"/>
      <c r="C32" s="484"/>
      <c r="D32" s="109" t="s">
        <v>719</v>
      </c>
      <c r="E32" s="110">
        <v>0</v>
      </c>
      <c r="F32" s="110">
        <v>0</v>
      </c>
      <c r="G32" s="110">
        <v>1</v>
      </c>
      <c r="H32" s="110">
        <v>3</v>
      </c>
      <c r="I32" s="110">
        <v>3</v>
      </c>
      <c r="J32" s="107">
        <f t="shared" si="2"/>
        <v>1.4</v>
      </c>
      <c r="K32" s="505"/>
      <c r="L32" s="94"/>
    </row>
    <row r="33" spans="2:12" ht="37.5" customHeight="1">
      <c r="B33" s="477" t="s">
        <v>721</v>
      </c>
      <c r="C33" s="479" t="s">
        <v>722</v>
      </c>
      <c r="D33" s="109" t="s">
        <v>723</v>
      </c>
      <c r="E33" s="142">
        <f>SUM(E34:E35)</f>
        <v>12</v>
      </c>
      <c r="F33" s="142">
        <f>SUM(F34:F35)</f>
        <v>5</v>
      </c>
      <c r="G33" s="142">
        <f>SUM(G34:G35)</f>
        <v>9</v>
      </c>
      <c r="H33" s="142">
        <f>SUM(H34:H35)</f>
        <v>19</v>
      </c>
      <c r="I33" s="142">
        <f>SUM(I34:I35)</f>
        <v>38</v>
      </c>
      <c r="J33" s="107">
        <f t="shared" si="2"/>
        <v>16.6</v>
      </c>
      <c r="K33" s="502" t="s">
        <v>724</v>
      </c>
      <c r="L33" s="94"/>
    </row>
    <row r="34" spans="2:12" ht="29.25" customHeight="1">
      <c r="B34" s="478"/>
      <c r="C34" s="480"/>
      <c r="D34" s="140" t="s">
        <v>725</v>
      </c>
      <c r="E34" s="145">
        <v>12</v>
      </c>
      <c r="F34" s="145">
        <v>5</v>
      </c>
      <c r="G34" s="145">
        <v>9</v>
      </c>
      <c r="H34" s="145">
        <v>19</v>
      </c>
      <c r="I34" s="145">
        <v>38</v>
      </c>
      <c r="J34" s="107">
        <f t="shared" si="2"/>
        <v>16.6</v>
      </c>
      <c r="K34" s="502"/>
      <c r="L34" s="94"/>
    </row>
    <row r="35" spans="2:12" ht="35.25" customHeight="1">
      <c r="B35" s="478"/>
      <c r="C35" s="480"/>
      <c r="D35" s="140" t="s">
        <v>726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07">
        <f t="shared" si="2"/>
        <v>0</v>
      </c>
      <c r="K35" s="502"/>
      <c r="L35" s="94"/>
    </row>
    <row r="36" spans="2:12" ht="32.25" customHeight="1">
      <c r="B36" s="483"/>
      <c r="C36" s="484"/>
      <c r="D36" s="109" t="s">
        <v>727</v>
      </c>
      <c r="E36" s="145">
        <v>5</v>
      </c>
      <c r="F36" s="145">
        <v>4</v>
      </c>
      <c r="G36" s="145">
        <v>3</v>
      </c>
      <c r="H36" s="145">
        <v>5</v>
      </c>
      <c r="I36" s="145">
        <v>5</v>
      </c>
      <c r="J36" s="107">
        <f t="shared" si="2"/>
        <v>4.4</v>
      </c>
      <c r="K36" s="502"/>
      <c r="L36" s="94"/>
    </row>
    <row r="37" spans="2:12" ht="13.5" customHeight="1">
      <c r="B37" s="146"/>
      <c r="C37" s="147"/>
      <c r="D37" s="130"/>
      <c r="E37" s="148"/>
      <c r="F37" s="148"/>
      <c r="G37" s="148"/>
      <c r="H37" s="148"/>
      <c r="I37" s="148"/>
      <c r="J37" s="99"/>
      <c r="K37" s="149"/>
      <c r="L37" s="94"/>
    </row>
    <row r="38" spans="2:12" ht="15">
      <c r="B38" s="125"/>
      <c r="C38" s="150" t="s">
        <v>728</v>
      </c>
      <c r="D38" s="112"/>
      <c r="E38" s="151"/>
      <c r="F38" s="151"/>
      <c r="G38" s="151"/>
      <c r="H38" s="125"/>
      <c r="I38" s="125"/>
      <c r="J38" s="125"/>
      <c r="K38" s="125"/>
      <c r="L38" s="94"/>
    </row>
    <row r="39" spans="2:12" ht="15">
      <c r="B39" s="152"/>
      <c r="C39" s="150" t="s">
        <v>729</v>
      </c>
      <c r="D39" s="153"/>
      <c r="E39" s="153"/>
      <c r="F39" s="151"/>
      <c r="G39" s="151"/>
      <c r="H39" s="125"/>
      <c r="I39" s="125"/>
      <c r="J39" s="125"/>
      <c r="K39" s="125"/>
      <c r="L39" s="94"/>
    </row>
    <row r="40" spans="2:12" ht="15">
      <c r="B40" s="152"/>
      <c r="C40" s="153"/>
      <c r="D40" s="153"/>
      <c r="E40" s="153"/>
      <c r="F40" s="151"/>
      <c r="G40" s="151"/>
      <c r="H40" s="125"/>
      <c r="I40" s="125"/>
      <c r="J40" s="125"/>
      <c r="K40" s="125"/>
      <c r="L40" s="94"/>
    </row>
    <row r="41" spans="2:12" ht="15">
      <c r="B41" s="152"/>
      <c r="C41" s="152"/>
      <c r="D41" s="94"/>
      <c r="E41" s="125"/>
      <c r="F41" s="125"/>
      <c r="G41" s="125"/>
      <c r="H41" s="125"/>
      <c r="I41" s="125"/>
      <c r="J41" s="125"/>
      <c r="K41" s="125"/>
      <c r="L41" s="94"/>
    </row>
    <row r="42" spans="2:12" ht="15">
      <c r="B42" s="487" t="s">
        <v>730</v>
      </c>
      <c r="C42" s="487"/>
      <c r="D42" s="487"/>
      <c r="E42" s="487"/>
      <c r="F42" s="487"/>
      <c r="G42" s="154"/>
      <c r="H42" s="154"/>
      <c r="I42" s="154"/>
      <c r="J42" s="154"/>
      <c r="K42" s="125"/>
      <c r="L42" s="94"/>
    </row>
    <row r="43" spans="2:12" ht="15">
      <c r="B43" s="102"/>
      <c r="C43" s="103"/>
      <c r="D43" s="103"/>
      <c r="E43" s="155"/>
      <c r="F43" s="155"/>
      <c r="G43" s="156"/>
      <c r="H43" s="156"/>
      <c r="I43" s="156"/>
      <c r="J43" s="157"/>
      <c r="K43" s="125"/>
      <c r="L43" s="94"/>
    </row>
    <row r="44" spans="2:12" ht="41.25" customHeight="1">
      <c r="B44" s="340" t="s">
        <v>1450</v>
      </c>
      <c r="C44" s="340" t="s">
        <v>2036</v>
      </c>
      <c r="D44" s="340" t="s">
        <v>2037</v>
      </c>
      <c r="E44" s="343" t="s">
        <v>1466</v>
      </c>
      <c r="F44" s="343" t="s">
        <v>1467</v>
      </c>
      <c r="G44" s="343" t="s">
        <v>1468</v>
      </c>
      <c r="H44" s="343" t="s">
        <v>1469</v>
      </c>
      <c r="I44" s="343" t="s">
        <v>1470</v>
      </c>
      <c r="J44" s="344" t="s">
        <v>1471</v>
      </c>
      <c r="K44" s="342" t="s">
        <v>1492</v>
      </c>
      <c r="L44" s="94"/>
    </row>
    <row r="45" spans="2:12" ht="59.25" customHeight="1">
      <c r="B45" s="477" t="s">
        <v>2038</v>
      </c>
      <c r="C45" s="479" t="s">
        <v>731</v>
      </c>
      <c r="D45" s="140" t="s">
        <v>732</v>
      </c>
      <c r="E45" s="145">
        <v>9</v>
      </c>
      <c r="F45" s="145">
        <v>8</v>
      </c>
      <c r="G45" s="145">
        <v>11</v>
      </c>
      <c r="H45" s="145">
        <v>16</v>
      </c>
      <c r="I45" s="145">
        <v>10</v>
      </c>
      <c r="J45" s="142">
        <f>AVERAGE(E45:I45)</f>
        <v>10.8</v>
      </c>
      <c r="K45" s="499" t="s">
        <v>733</v>
      </c>
      <c r="L45" s="94"/>
    </row>
    <row r="46" spans="2:12" ht="45" customHeight="1">
      <c r="B46" s="478"/>
      <c r="C46" s="480"/>
      <c r="D46" s="109" t="s">
        <v>734</v>
      </c>
      <c r="E46" s="145">
        <v>1.104</v>
      </c>
      <c r="F46" s="145">
        <v>4.395</v>
      </c>
      <c r="G46" s="145">
        <v>5.862</v>
      </c>
      <c r="H46" s="145">
        <v>8.31</v>
      </c>
      <c r="I46" s="145">
        <v>9.884</v>
      </c>
      <c r="J46" s="142">
        <f aca="true" t="shared" si="3" ref="J46:J56">AVERAGE(E46:I46)</f>
        <v>5.911</v>
      </c>
      <c r="K46" s="501"/>
      <c r="L46" s="94"/>
    </row>
    <row r="47" spans="2:12" ht="33" customHeight="1">
      <c r="B47" s="478"/>
      <c r="C47" s="480"/>
      <c r="D47" s="158" t="s">
        <v>735</v>
      </c>
      <c r="E47" s="145">
        <v>14</v>
      </c>
      <c r="F47" s="145">
        <v>26</v>
      </c>
      <c r="G47" s="145">
        <v>1</v>
      </c>
      <c r="H47" s="145">
        <v>17</v>
      </c>
      <c r="I47" s="145">
        <v>0</v>
      </c>
      <c r="J47" s="142">
        <f t="shared" si="3"/>
        <v>11.6</v>
      </c>
      <c r="K47" s="159"/>
      <c r="L47" s="94"/>
    </row>
    <row r="48" spans="2:12" ht="48.75" customHeight="1">
      <c r="B48" s="478"/>
      <c r="C48" s="480"/>
      <c r="D48" s="158" t="s">
        <v>736</v>
      </c>
      <c r="E48" s="145">
        <v>0</v>
      </c>
      <c r="F48" s="145">
        <v>4</v>
      </c>
      <c r="G48" s="145">
        <v>1</v>
      </c>
      <c r="H48" s="145">
        <v>15</v>
      </c>
      <c r="I48" s="145">
        <v>4</v>
      </c>
      <c r="J48" s="142">
        <f t="shared" si="3"/>
        <v>4.8</v>
      </c>
      <c r="K48" s="160" t="s">
        <v>733</v>
      </c>
      <c r="L48" s="94"/>
    </row>
    <row r="49" spans="2:12" ht="49.5" customHeight="1">
      <c r="B49" s="478"/>
      <c r="C49" s="480"/>
      <c r="D49" s="109" t="s">
        <v>737</v>
      </c>
      <c r="E49" s="145">
        <v>0</v>
      </c>
      <c r="F49" s="145">
        <v>2</v>
      </c>
      <c r="G49" s="145">
        <v>1</v>
      </c>
      <c r="H49" s="145">
        <v>0</v>
      </c>
      <c r="I49" s="145">
        <v>3</v>
      </c>
      <c r="J49" s="142">
        <f t="shared" si="3"/>
        <v>1.2</v>
      </c>
      <c r="K49" s="160" t="s">
        <v>738</v>
      </c>
      <c r="L49" s="94"/>
    </row>
    <row r="50" spans="2:12" ht="44.25" customHeight="1">
      <c r="B50" s="478"/>
      <c r="C50" s="480"/>
      <c r="D50" s="109" t="s">
        <v>739</v>
      </c>
      <c r="E50" s="145">
        <v>0</v>
      </c>
      <c r="F50" s="145">
        <v>0</v>
      </c>
      <c r="G50" s="145">
        <v>0</v>
      </c>
      <c r="H50" s="145">
        <v>1</v>
      </c>
      <c r="I50" s="145">
        <v>1</v>
      </c>
      <c r="J50" s="142">
        <f t="shared" si="3"/>
        <v>0.4</v>
      </c>
      <c r="K50" s="160" t="s">
        <v>740</v>
      </c>
      <c r="L50" s="94"/>
    </row>
    <row r="51" spans="2:12" ht="75" customHeight="1">
      <c r="B51" s="483"/>
      <c r="C51" s="480"/>
      <c r="D51" s="136" t="s">
        <v>741</v>
      </c>
      <c r="E51" s="145">
        <v>39</v>
      </c>
      <c r="F51" s="145">
        <v>27</v>
      </c>
      <c r="G51" s="145">
        <v>33</v>
      </c>
      <c r="H51" s="145">
        <v>78</v>
      </c>
      <c r="I51" s="145">
        <v>36</v>
      </c>
      <c r="J51" s="161">
        <f t="shared" si="3"/>
        <v>42.6</v>
      </c>
      <c r="K51" s="160" t="s">
        <v>742</v>
      </c>
      <c r="L51" s="94"/>
    </row>
    <row r="52" spans="2:12" ht="47.25" customHeight="1">
      <c r="B52" s="477" t="s">
        <v>706</v>
      </c>
      <c r="C52" s="479" t="s">
        <v>743</v>
      </c>
      <c r="D52" s="158" t="s">
        <v>744</v>
      </c>
      <c r="E52" s="162">
        <v>2771336</v>
      </c>
      <c r="F52" s="162">
        <v>1183500</v>
      </c>
      <c r="G52" s="162">
        <v>21000</v>
      </c>
      <c r="H52" s="162">
        <v>607764</v>
      </c>
      <c r="I52" s="162">
        <v>212000</v>
      </c>
      <c r="J52" s="163">
        <f t="shared" si="3"/>
        <v>959120</v>
      </c>
      <c r="K52" s="499" t="s">
        <v>2041</v>
      </c>
      <c r="L52" s="94"/>
    </row>
    <row r="53" spans="2:12" ht="46.5" customHeight="1">
      <c r="B53" s="478"/>
      <c r="C53" s="480"/>
      <c r="D53" s="109" t="s">
        <v>745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3">
        <f t="shared" si="3"/>
        <v>0</v>
      </c>
      <c r="K53" s="500"/>
      <c r="L53" s="94"/>
    </row>
    <row r="54" spans="2:12" ht="48.75" customHeight="1">
      <c r="B54" s="483"/>
      <c r="C54" s="480"/>
      <c r="D54" s="140" t="s">
        <v>746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3">
        <f t="shared" si="3"/>
        <v>0</v>
      </c>
      <c r="K54" s="501"/>
      <c r="L54" s="94"/>
    </row>
    <row r="55" spans="2:12" ht="32.25" customHeight="1">
      <c r="B55" s="485" t="s">
        <v>710</v>
      </c>
      <c r="C55" s="486" t="s">
        <v>747</v>
      </c>
      <c r="D55" s="109" t="s">
        <v>748</v>
      </c>
      <c r="E55" s="162">
        <v>2771336</v>
      </c>
      <c r="F55" s="162">
        <v>1183500</v>
      </c>
      <c r="G55" s="162">
        <v>21000</v>
      </c>
      <c r="H55" s="162">
        <v>607764</v>
      </c>
      <c r="I55" s="162">
        <v>212000</v>
      </c>
      <c r="J55" s="163">
        <f t="shared" si="3"/>
        <v>959120</v>
      </c>
      <c r="K55" s="496" t="s">
        <v>2041</v>
      </c>
      <c r="L55" s="94"/>
    </row>
    <row r="56" spans="2:12" ht="29.25" customHeight="1">
      <c r="B56" s="485"/>
      <c r="C56" s="486"/>
      <c r="D56" s="109" t="s">
        <v>749</v>
      </c>
      <c r="E56" s="162">
        <v>2771182.47</v>
      </c>
      <c r="F56" s="162">
        <v>1178681.88</v>
      </c>
      <c r="G56" s="162">
        <v>20980.15</v>
      </c>
      <c r="H56" s="162">
        <v>255224.45</v>
      </c>
      <c r="I56" s="162">
        <v>65085.45</v>
      </c>
      <c r="J56" s="163">
        <f t="shared" si="3"/>
        <v>858230.8800000001</v>
      </c>
      <c r="K56" s="497"/>
      <c r="L56" s="94"/>
    </row>
    <row r="57" spans="2:12" ht="30" customHeight="1">
      <c r="B57" s="485"/>
      <c r="C57" s="486"/>
      <c r="D57" s="109" t="s">
        <v>750</v>
      </c>
      <c r="E57" s="165">
        <f aca="true" t="shared" si="4" ref="E57:J57">IF(E55=0,0,E56/E55*100)</f>
        <v>99.99446007268698</v>
      </c>
      <c r="F57" s="165">
        <f t="shared" si="4"/>
        <v>99.59289226869454</v>
      </c>
      <c r="G57" s="165">
        <f t="shared" si="4"/>
        <v>99.9054761904762</v>
      </c>
      <c r="H57" s="165">
        <f t="shared" si="4"/>
        <v>41.99400589702582</v>
      </c>
      <c r="I57" s="165">
        <f t="shared" si="4"/>
        <v>30.700683962264147</v>
      </c>
      <c r="J57" s="165">
        <f t="shared" si="4"/>
        <v>89.48107431812497</v>
      </c>
      <c r="K57" s="498"/>
      <c r="L57" s="94"/>
    </row>
    <row r="58" spans="2:12" ht="15">
      <c r="B58" s="166"/>
      <c r="C58" s="94"/>
      <c r="D58" s="94"/>
      <c r="E58" s="167"/>
      <c r="F58" s="167"/>
      <c r="G58" s="167"/>
      <c r="H58" s="167"/>
      <c r="I58" s="167"/>
      <c r="J58" s="168"/>
      <c r="K58" s="125"/>
      <c r="L58" s="94"/>
    </row>
    <row r="59" spans="2:12" ht="15">
      <c r="B59" s="125"/>
      <c r="C59" s="94"/>
      <c r="D59" s="94"/>
      <c r="E59" s="125"/>
      <c r="F59" s="125"/>
      <c r="G59" s="125"/>
      <c r="H59" s="125"/>
      <c r="I59" s="125"/>
      <c r="J59" s="125"/>
      <c r="K59" s="125"/>
      <c r="L59" s="94"/>
    </row>
    <row r="60" spans="2:12" ht="15">
      <c r="B60" s="487" t="s">
        <v>751</v>
      </c>
      <c r="C60" s="487"/>
      <c r="D60" s="487"/>
      <c r="E60" s="487"/>
      <c r="F60" s="487"/>
      <c r="G60" s="95"/>
      <c r="H60" s="95"/>
      <c r="I60" s="95"/>
      <c r="J60" s="95"/>
      <c r="K60" s="125"/>
      <c r="L60" s="94"/>
    </row>
    <row r="61" spans="2:12" ht="15">
      <c r="B61" s="102"/>
      <c r="C61" s="103"/>
      <c r="D61" s="103"/>
      <c r="E61" s="102"/>
      <c r="F61" s="102"/>
      <c r="G61" s="127"/>
      <c r="H61" s="127"/>
      <c r="I61" s="127"/>
      <c r="J61" s="104"/>
      <c r="K61" s="125"/>
      <c r="L61" s="94"/>
    </row>
    <row r="62" spans="2:12" ht="36" customHeight="1">
      <c r="B62" s="340" t="s">
        <v>1450</v>
      </c>
      <c r="C62" s="340" t="s">
        <v>2036</v>
      </c>
      <c r="D62" s="340" t="s">
        <v>2037</v>
      </c>
      <c r="E62" s="341" t="s">
        <v>1466</v>
      </c>
      <c r="F62" s="341" t="s">
        <v>1467</v>
      </c>
      <c r="G62" s="341" t="s">
        <v>1468</v>
      </c>
      <c r="H62" s="341" t="s">
        <v>1469</v>
      </c>
      <c r="I62" s="341" t="s">
        <v>1470</v>
      </c>
      <c r="J62" s="340" t="s">
        <v>1471</v>
      </c>
      <c r="K62" s="342" t="s">
        <v>1492</v>
      </c>
      <c r="L62" s="94"/>
    </row>
    <row r="63" spans="2:12" ht="24.75" customHeight="1">
      <c r="B63" s="477" t="s">
        <v>2038</v>
      </c>
      <c r="C63" s="479" t="s">
        <v>752</v>
      </c>
      <c r="D63" s="109" t="s">
        <v>753</v>
      </c>
      <c r="E63" s="110">
        <v>7</v>
      </c>
      <c r="F63" s="110">
        <v>12</v>
      </c>
      <c r="G63" s="110">
        <v>7</v>
      </c>
      <c r="H63" s="110">
        <v>18</v>
      </c>
      <c r="I63" s="110">
        <v>5</v>
      </c>
      <c r="J63" s="107">
        <f>AVERAGE(E63:I63)</f>
        <v>9.8</v>
      </c>
      <c r="K63" s="495" t="s">
        <v>1495</v>
      </c>
      <c r="L63" s="94"/>
    </row>
    <row r="64" spans="2:12" ht="24.75" customHeight="1">
      <c r="B64" s="478"/>
      <c r="C64" s="480"/>
      <c r="D64" s="109" t="s">
        <v>754</v>
      </c>
      <c r="E64" s="110">
        <v>3</v>
      </c>
      <c r="F64" s="110">
        <v>3</v>
      </c>
      <c r="G64" s="110">
        <v>3</v>
      </c>
      <c r="H64" s="110">
        <v>8</v>
      </c>
      <c r="I64" s="110">
        <v>3</v>
      </c>
      <c r="J64" s="107">
        <f>AVERAGE(E64:I64)</f>
        <v>4</v>
      </c>
      <c r="K64" s="495"/>
      <c r="L64" s="94"/>
    </row>
    <row r="65" spans="2:12" ht="31.5" customHeight="1">
      <c r="B65" s="483"/>
      <c r="C65" s="484"/>
      <c r="D65" s="109" t="s">
        <v>755</v>
      </c>
      <c r="E65" s="107">
        <f aca="true" t="shared" si="5" ref="E65:J65">IF(E63=0,0,100*E64/E63)</f>
        <v>42.857142857142854</v>
      </c>
      <c r="F65" s="107">
        <f t="shared" si="5"/>
        <v>25</v>
      </c>
      <c r="G65" s="107">
        <f t="shared" si="5"/>
        <v>42.857142857142854</v>
      </c>
      <c r="H65" s="107">
        <f t="shared" si="5"/>
        <v>44.44444444444444</v>
      </c>
      <c r="I65" s="107">
        <f t="shared" si="5"/>
        <v>60</v>
      </c>
      <c r="J65" s="107">
        <f t="shared" si="5"/>
        <v>40.816326530612244</v>
      </c>
      <c r="K65" s="495"/>
      <c r="L65" s="94"/>
    </row>
    <row r="66" spans="2:12" ht="21.75" customHeight="1">
      <c r="B66" s="489" t="s">
        <v>706</v>
      </c>
      <c r="C66" s="479" t="s">
        <v>756</v>
      </c>
      <c r="D66" s="109" t="s">
        <v>757</v>
      </c>
      <c r="E66" s="169">
        <f>'General Raw Data'!D38</f>
        <v>0</v>
      </c>
      <c r="F66" s="169">
        <f>'General Raw Data'!E38</f>
        <v>1</v>
      </c>
      <c r="G66" s="169">
        <f>'General Raw Data'!F38</f>
        <v>2</v>
      </c>
      <c r="H66" s="169">
        <f>'General Raw Data'!G38</f>
        <v>6</v>
      </c>
      <c r="I66" s="169">
        <f>'General Raw Data'!H38</f>
        <v>2</v>
      </c>
      <c r="J66" s="107">
        <f>AVERAGE(E66:I66)</f>
        <v>2.2</v>
      </c>
      <c r="K66" s="492" t="s">
        <v>1495</v>
      </c>
      <c r="L66" s="94"/>
    </row>
    <row r="67" spans="2:12" ht="24.75" customHeight="1">
      <c r="B67" s="490"/>
      <c r="C67" s="480"/>
      <c r="D67" s="109" t="s">
        <v>758</v>
      </c>
      <c r="E67" s="169">
        <f>'General Raw Data'!D31</f>
        <v>5</v>
      </c>
      <c r="F67" s="169">
        <f>'General Raw Data'!E31</f>
        <v>6</v>
      </c>
      <c r="G67" s="169">
        <f>'General Raw Data'!F31</f>
        <v>4</v>
      </c>
      <c r="H67" s="169">
        <f>'General Raw Data'!G31</f>
        <v>7</v>
      </c>
      <c r="I67" s="169">
        <f>'General Raw Data'!H31</f>
        <v>3</v>
      </c>
      <c r="J67" s="107">
        <f>AVERAGE(E67:I67)</f>
        <v>5</v>
      </c>
      <c r="K67" s="493"/>
      <c r="L67" s="94"/>
    </row>
    <row r="68" spans="2:12" ht="24.75" customHeight="1">
      <c r="B68" s="491"/>
      <c r="C68" s="484"/>
      <c r="D68" s="109" t="s">
        <v>759</v>
      </c>
      <c r="E68" s="170">
        <f aca="true" t="shared" si="6" ref="E68:J68">IF(E67=0,0,E66/E67)</f>
        <v>0</v>
      </c>
      <c r="F68" s="170">
        <f t="shared" si="6"/>
        <v>0.16666666666666666</v>
      </c>
      <c r="G68" s="170">
        <f t="shared" si="6"/>
        <v>0.5</v>
      </c>
      <c r="H68" s="170">
        <f t="shared" si="6"/>
        <v>0.8571428571428571</v>
      </c>
      <c r="I68" s="170">
        <f t="shared" si="6"/>
        <v>0.6666666666666666</v>
      </c>
      <c r="J68" s="170">
        <f t="shared" si="6"/>
        <v>0.44000000000000006</v>
      </c>
      <c r="K68" s="494"/>
      <c r="L68" s="171"/>
    </row>
    <row r="69" spans="2:12" ht="24.75" customHeight="1">
      <c r="B69" s="477" t="s">
        <v>710</v>
      </c>
      <c r="C69" s="479" t="s">
        <v>760</v>
      </c>
      <c r="D69" s="109" t="s">
        <v>761</v>
      </c>
      <c r="E69" s="110">
        <v>2</v>
      </c>
      <c r="F69" s="110">
        <v>4</v>
      </c>
      <c r="G69" s="110">
        <v>4</v>
      </c>
      <c r="H69" s="110">
        <v>4</v>
      </c>
      <c r="I69" s="110">
        <v>4</v>
      </c>
      <c r="J69" s="170">
        <f aca="true" t="shared" si="7" ref="J69:J76">AVERAGE(E69:I69)</f>
        <v>3.6</v>
      </c>
      <c r="K69" s="476" t="s">
        <v>1495</v>
      </c>
      <c r="L69" s="94"/>
    </row>
    <row r="70" spans="2:12" ht="24.75" customHeight="1">
      <c r="B70" s="478"/>
      <c r="C70" s="480"/>
      <c r="D70" s="109" t="s">
        <v>762</v>
      </c>
      <c r="E70" s="110">
        <v>0</v>
      </c>
      <c r="F70" s="110">
        <v>0</v>
      </c>
      <c r="G70" s="110">
        <v>1</v>
      </c>
      <c r="H70" s="110">
        <v>0</v>
      </c>
      <c r="I70" s="110">
        <v>2</v>
      </c>
      <c r="J70" s="170">
        <f t="shared" si="7"/>
        <v>0.6</v>
      </c>
      <c r="K70" s="476"/>
      <c r="L70" s="94"/>
    </row>
    <row r="71" spans="2:12" ht="35.25" customHeight="1">
      <c r="B71" s="483"/>
      <c r="C71" s="484"/>
      <c r="D71" s="109" t="s">
        <v>763</v>
      </c>
      <c r="E71" s="170">
        <f>IF(E69=0,0,E70/E69)</f>
        <v>0</v>
      </c>
      <c r="F71" s="170">
        <f>IF(F69=0,0,F70/F69)</f>
        <v>0</v>
      </c>
      <c r="G71" s="170">
        <f>IF(G69=0,0,G70/G69)</f>
        <v>0.25</v>
      </c>
      <c r="H71" s="170">
        <f>IF(H69=0,0,H70/H69)</f>
        <v>0</v>
      </c>
      <c r="I71" s="170">
        <f>IF(I69=0,0,I70/I69)</f>
        <v>0.5</v>
      </c>
      <c r="J71" s="170">
        <f t="shared" si="7"/>
        <v>0.15</v>
      </c>
      <c r="K71" s="476"/>
      <c r="L71" s="94"/>
    </row>
    <row r="72" spans="2:12" ht="69" customHeight="1">
      <c r="B72" s="135" t="s">
        <v>721</v>
      </c>
      <c r="C72" s="136" t="s">
        <v>764</v>
      </c>
      <c r="D72" s="109" t="s">
        <v>765</v>
      </c>
      <c r="E72" s="170">
        <f>IF('General Raw Data'!D17=0,0,'General Raw Data'!D30/'General Raw Data'!D17)</f>
        <v>5</v>
      </c>
      <c r="F72" s="170">
        <f>IF('General Raw Data'!E17=0,0,'General Raw Data'!E30/'General Raw Data'!E17)</f>
        <v>7</v>
      </c>
      <c r="G72" s="170">
        <f>IF('General Raw Data'!F17=0,0,'General Raw Data'!F30/'General Raw Data'!F17)</f>
        <v>1.2</v>
      </c>
      <c r="H72" s="170">
        <f>IF('General Raw Data'!G17=0,0,'General Raw Data'!G30/'General Raw Data'!G17)</f>
        <v>1.8571428571428572</v>
      </c>
      <c r="I72" s="170">
        <f>IF('General Raw Data'!H17=0,0,'General Raw Data'!H30/'General Raw Data'!H17)</f>
        <v>1</v>
      </c>
      <c r="J72" s="170">
        <f t="shared" si="7"/>
        <v>3.2114285714285713</v>
      </c>
      <c r="K72" s="124" t="s">
        <v>766</v>
      </c>
      <c r="L72" s="94"/>
    </row>
    <row r="73" spans="2:12" ht="44.25" customHeight="1">
      <c r="B73" s="477" t="s">
        <v>767</v>
      </c>
      <c r="C73" s="479" t="s">
        <v>768</v>
      </c>
      <c r="D73" s="109" t="s">
        <v>769</v>
      </c>
      <c r="E73" s="172">
        <f>SUM('General Raw Data'!D34,'General Raw Data'!D37,'General Raw Data'!D40)</f>
        <v>0</v>
      </c>
      <c r="F73" s="172">
        <f>SUM('General Raw Data'!E34,'General Raw Data'!E37,'General Raw Data'!E40)</f>
        <v>0</v>
      </c>
      <c r="G73" s="172">
        <f>SUM('General Raw Data'!F34,'General Raw Data'!F37,'General Raw Data'!F40)</f>
        <v>1</v>
      </c>
      <c r="H73" s="172">
        <f>SUM('General Raw Data'!G34,'General Raw Data'!G37,'General Raw Data'!G40)</f>
        <v>2</v>
      </c>
      <c r="I73" s="172">
        <f>SUM('General Raw Data'!H34,'General Raw Data'!H37,'General Raw Data'!H40)</f>
        <v>0</v>
      </c>
      <c r="J73" s="170">
        <f t="shared" si="7"/>
        <v>0.6</v>
      </c>
      <c r="K73" s="473" t="s">
        <v>1495</v>
      </c>
      <c r="L73" s="94"/>
    </row>
    <row r="74" spans="2:12" ht="45" customHeight="1">
      <c r="B74" s="483"/>
      <c r="C74" s="484"/>
      <c r="D74" s="109" t="s">
        <v>770</v>
      </c>
      <c r="E74" s="170">
        <f>IF('General Raw Data'!D30=0,0,100*E73/'General Raw Data'!D30)</f>
        <v>0</v>
      </c>
      <c r="F74" s="170">
        <f>IF('General Raw Data'!E30=0,0,100*F73/'General Raw Data'!E30)</f>
        <v>0</v>
      </c>
      <c r="G74" s="170">
        <f>IF('General Raw Data'!F30=0,0,100*G73/'General Raw Data'!F30)</f>
        <v>16.666666666666668</v>
      </c>
      <c r="H74" s="170">
        <f>IF('General Raw Data'!G30=0,0,100*H73/'General Raw Data'!G30)</f>
        <v>15.384615384615385</v>
      </c>
      <c r="I74" s="170">
        <f>IF('General Raw Data'!H30=0,0,100*I73/'General Raw Data'!H30)</f>
        <v>0</v>
      </c>
      <c r="J74" s="170">
        <f t="shared" si="7"/>
        <v>6.410256410256411</v>
      </c>
      <c r="K74" s="473"/>
      <c r="L74" s="94"/>
    </row>
    <row r="75" spans="2:12" ht="38.25" customHeight="1">
      <c r="B75" s="485" t="s">
        <v>771</v>
      </c>
      <c r="C75" s="479" t="s">
        <v>772</v>
      </c>
      <c r="D75" s="109" t="s">
        <v>773</v>
      </c>
      <c r="E75" s="173">
        <v>5</v>
      </c>
      <c r="F75" s="173">
        <v>6</v>
      </c>
      <c r="G75" s="173">
        <v>5</v>
      </c>
      <c r="H75" s="173">
        <v>11</v>
      </c>
      <c r="I75" s="173">
        <v>4</v>
      </c>
      <c r="J75" s="170">
        <f t="shared" si="7"/>
        <v>6.2</v>
      </c>
      <c r="K75" s="470" t="s">
        <v>774</v>
      </c>
      <c r="L75" s="94"/>
    </row>
    <row r="76" spans="2:12" ht="64.5" customHeight="1">
      <c r="B76" s="485"/>
      <c r="C76" s="484"/>
      <c r="D76" s="109" t="s">
        <v>775</v>
      </c>
      <c r="E76" s="170">
        <f>IF('General Raw Data'!D30=0,0,100*E75/'General Raw Data'!D30)</f>
        <v>100</v>
      </c>
      <c r="F76" s="170">
        <f>IF('General Raw Data'!E30=0,0,100*F75/'General Raw Data'!E30)</f>
        <v>85.71428571428571</v>
      </c>
      <c r="G76" s="170">
        <f>IF('General Raw Data'!F30=0,0,100*G75/'General Raw Data'!F30)</f>
        <v>83.33333333333333</v>
      </c>
      <c r="H76" s="170">
        <f>IF('General Raw Data'!G30=0,0,100*H75/'General Raw Data'!G30)</f>
        <v>84.61538461538461</v>
      </c>
      <c r="I76" s="170">
        <f>IF('General Raw Data'!H30=0,0,100*I75/'General Raw Data'!H30)</f>
        <v>80</v>
      </c>
      <c r="J76" s="170">
        <f t="shared" si="7"/>
        <v>86.73260073260073</v>
      </c>
      <c r="K76" s="472"/>
      <c r="L76" s="94"/>
    </row>
    <row r="77" spans="2:12" ht="15">
      <c r="B77" s="125"/>
      <c r="C77" s="94"/>
      <c r="D77" s="94"/>
      <c r="E77" s="125"/>
      <c r="F77" s="125"/>
      <c r="G77" s="125"/>
      <c r="H77" s="125"/>
      <c r="I77" s="125"/>
      <c r="J77" s="95"/>
      <c r="K77" s="125"/>
      <c r="L77" s="94"/>
    </row>
    <row r="78" spans="2:12" ht="15">
      <c r="B78" s="487" t="s">
        <v>776</v>
      </c>
      <c r="C78" s="487"/>
      <c r="D78" s="487"/>
      <c r="E78" s="487"/>
      <c r="F78" s="487"/>
      <c r="G78" s="487"/>
      <c r="H78" s="487"/>
      <c r="I78" s="487"/>
      <c r="J78" s="95"/>
      <c r="K78" s="125"/>
      <c r="L78" s="94"/>
    </row>
    <row r="79" spans="2:12" ht="15">
      <c r="B79" s="102"/>
      <c r="C79" s="103"/>
      <c r="D79" s="103"/>
      <c r="E79" s="102"/>
      <c r="F79" s="102"/>
      <c r="G79" s="102"/>
      <c r="H79" s="102"/>
      <c r="I79" s="102"/>
      <c r="J79" s="127"/>
      <c r="K79" s="125"/>
      <c r="L79" s="94"/>
    </row>
    <row r="80" spans="2:12" ht="33" customHeight="1">
      <c r="B80" s="340" t="s">
        <v>1450</v>
      </c>
      <c r="C80" s="340" t="s">
        <v>2036</v>
      </c>
      <c r="D80" s="340" t="s">
        <v>2037</v>
      </c>
      <c r="E80" s="341" t="s">
        <v>1466</v>
      </c>
      <c r="F80" s="341" t="s">
        <v>1467</v>
      </c>
      <c r="G80" s="341" t="s">
        <v>1468</v>
      </c>
      <c r="H80" s="341" t="s">
        <v>1469</v>
      </c>
      <c r="I80" s="341" t="s">
        <v>1470</v>
      </c>
      <c r="J80" s="340" t="s">
        <v>1471</v>
      </c>
      <c r="K80" s="342" t="s">
        <v>1492</v>
      </c>
      <c r="L80" s="94"/>
    </row>
    <row r="81" spans="2:12" ht="24.75" customHeight="1">
      <c r="B81" s="477" t="s">
        <v>2038</v>
      </c>
      <c r="C81" s="479" t="s">
        <v>777</v>
      </c>
      <c r="D81" s="109" t="s">
        <v>778</v>
      </c>
      <c r="E81" s="107">
        <f aca="true" t="shared" si="8" ref="E81:J81">SUM(E82:E83)</f>
        <v>0</v>
      </c>
      <c r="F81" s="107">
        <f t="shared" si="8"/>
        <v>1</v>
      </c>
      <c r="G81" s="107">
        <f t="shared" si="8"/>
        <v>0</v>
      </c>
      <c r="H81" s="107">
        <f t="shared" si="8"/>
        <v>0</v>
      </c>
      <c r="I81" s="107">
        <f t="shared" si="8"/>
        <v>0</v>
      </c>
      <c r="J81" s="107">
        <f t="shared" si="8"/>
        <v>0.2</v>
      </c>
      <c r="K81" s="473" t="s">
        <v>779</v>
      </c>
      <c r="L81" s="94"/>
    </row>
    <row r="82" spans="2:12" ht="24.75" customHeight="1">
      <c r="B82" s="478"/>
      <c r="C82" s="480"/>
      <c r="D82" s="109" t="s">
        <v>780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07">
        <f aca="true" t="shared" si="9" ref="J82:J89">AVERAGE(E82:I82)</f>
        <v>0</v>
      </c>
      <c r="K82" s="473"/>
      <c r="L82" s="94"/>
    </row>
    <row r="83" spans="2:12" ht="24.75" customHeight="1">
      <c r="B83" s="478"/>
      <c r="C83" s="480"/>
      <c r="D83" s="109" t="s">
        <v>781</v>
      </c>
      <c r="E83" s="110">
        <v>0</v>
      </c>
      <c r="F83" s="110">
        <v>1</v>
      </c>
      <c r="G83" s="110">
        <v>0</v>
      </c>
      <c r="H83" s="110">
        <v>0</v>
      </c>
      <c r="I83" s="110">
        <v>0</v>
      </c>
      <c r="J83" s="107">
        <f t="shared" si="9"/>
        <v>0.2</v>
      </c>
      <c r="K83" s="473"/>
      <c r="L83" s="94"/>
    </row>
    <row r="84" spans="2:12" ht="24.75" customHeight="1">
      <c r="B84" s="478"/>
      <c r="C84" s="480"/>
      <c r="D84" s="109" t="s">
        <v>785</v>
      </c>
      <c r="E84" s="107">
        <f aca="true" t="shared" si="10" ref="E84:J84">SUM(E85:E86)</f>
        <v>0</v>
      </c>
      <c r="F84" s="107">
        <f t="shared" si="10"/>
        <v>0</v>
      </c>
      <c r="G84" s="107">
        <f t="shared" si="10"/>
        <v>0</v>
      </c>
      <c r="H84" s="107">
        <f t="shared" si="10"/>
        <v>0</v>
      </c>
      <c r="I84" s="107">
        <f t="shared" si="10"/>
        <v>0</v>
      </c>
      <c r="J84" s="107">
        <f t="shared" si="10"/>
        <v>0</v>
      </c>
      <c r="K84" s="473"/>
      <c r="L84" s="94"/>
    </row>
    <row r="85" spans="2:12" ht="24.75" customHeight="1">
      <c r="B85" s="478"/>
      <c r="C85" s="480"/>
      <c r="D85" s="109" t="s">
        <v>780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07">
        <f t="shared" si="9"/>
        <v>0</v>
      </c>
      <c r="K85" s="473"/>
      <c r="L85" s="94"/>
    </row>
    <row r="86" spans="2:12" ht="24.75" customHeight="1">
      <c r="B86" s="483"/>
      <c r="C86" s="484"/>
      <c r="D86" s="109" t="s">
        <v>781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07">
        <f t="shared" si="9"/>
        <v>0</v>
      </c>
      <c r="K86" s="473"/>
      <c r="L86" s="94"/>
    </row>
    <row r="87" spans="2:12" ht="52.5" customHeight="1">
      <c r="B87" s="164" t="s">
        <v>706</v>
      </c>
      <c r="C87" s="174" t="s">
        <v>786</v>
      </c>
      <c r="D87" s="140" t="s">
        <v>787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07">
        <f t="shared" si="9"/>
        <v>0</v>
      </c>
      <c r="K87" s="175" t="s">
        <v>1495</v>
      </c>
      <c r="L87" s="94"/>
    </row>
    <row r="88" spans="2:12" ht="51" customHeight="1">
      <c r="B88" s="164" t="s">
        <v>710</v>
      </c>
      <c r="C88" s="174" t="s">
        <v>788</v>
      </c>
      <c r="D88" s="109" t="s">
        <v>789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07">
        <f t="shared" si="9"/>
        <v>0</v>
      </c>
      <c r="K88" s="175" t="s">
        <v>790</v>
      </c>
      <c r="L88" s="94"/>
    </row>
    <row r="89" spans="2:12" ht="45" customHeight="1">
      <c r="B89" s="164" t="s">
        <v>721</v>
      </c>
      <c r="C89" s="174" t="s">
        <v>791</v>
      </c>
      <c r="D89" s="140" t="s">
        <v>792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07">
        <f t="shared" si="9"/>
        <v>0</v>
      </c>
      <c r="K89" s="124" t="s">
        <v>793</v>
      </c>
      <c r="L89" s="94"/>
    </row>
    <row r="90" spans="2:12" ht="15">
      <c r="B90" s="125"/>
      <c r="C90" s="94"/>
      <c r="D90" s="94"/>
      <c r="E90" s="125"/>
      <c r="F90" s="125"/>
      <c r="G90" s="125"/>
      <c r="H90" s="125"/>
      <c r="I90" s="125"/>
      <c r="J90" s="125"/>
      <c r="K90" s="125"/>
      <c r="L90" s="94"/>
    </row>
    <row r="91" spans="2:12" ht="15">
      <c r="B91" s="125"/>
      <c r="C91" s="94"/>
      <c r="D91" s="94"/>
      <c r="E91" s="125"/>
      <c r="F91" s="125"/>
      <c r="G91" s="125"/>
      <c r="H91" s="125"/>
      <c r="I91" s="125"/>
      <c r="J91" s="125"/>
      <c r="K91" s="125"/>
      <c r="L91" s="94"/>
    </row>
    <row r="92" spans="2:12" ht="15">
      <c r="B92" s="488" t="s">
        <v>794</v>
      </c>
      <c r="C92" s="488"/>
      <c r="D92" s="488"/>
      <c r="E92" s="66"/>
      <c r="F92" s="66"/>
      <c r="G92" s="66"/>
      <c r="H92" s="66"/>
      <c r="I92" s="66"/>
      <c r="J92" s="66"/>
      <c r="K92" s="125"/>
      <c r="L92" s="94"/>
    </row>
    <row r="93" spans="2:12" ht="15">
      <c r="B93" s="66"/>
      <c r="C93" s="66"/>
      <c r="D93" s="66"/>
      <c r="E93" s="66"/>
      <c r="F93" s="66"/>
      <c r="G93" s="66"/>
      <c r="H93" s="66"/>
      <c r="I93" s="66"/>
      <c r="J93" s="66"/>
      <c r="K93" s="125"/>
      <c r="L93" s="94"/>
    </row>
    <row r="94" spans="2:12" ht="36" customHeight="1">
      <c r="B94" s="345" t="s">
        <v>1450</v>
      </c>
      <c r="C94" s="345" t="s">
        <v>2036</v>
      </c>
      <c r="D94" s="345" t="s">
        <v>2037</v>
      </c>
      <c r="E94" s="341" t="s">
        <v>1466</v>
      </c>
      <c r="F94" s="341" t="s">
        <v>1467</v>
      </c>
      <c r="G94" s="341" t="s">
        <v>1468</v>
      </c>
      <c r="H94" s="341" t="s">
        <v>1469</v>
      </c>
      <c r="I94" s="341" t="s">
        <v>1470</v>
      </c>
      <c r="J94" s="340" t="s">
        <v>1471</v>
      </c>
      <c r="K94" s="342" t="s">
        <v>1492</v>
      </c>
      <c r="L94" s="94"/>
    </row>
    <row r="95" spans="2:12" ht="50.25" customHeight="1">
      <c r="B95" s="176">
        <v>1</v>
      </c>
      <c r="C95" s="174" t="s">
        <v>795</v>
      </c>
      <c r="D95" s="177" t="s">
        <v>796</v>
      </c>
      <c r="E95" s="178">
        <v>0</v>
      </c>
      <c r="F95" s="178">
        <v>0</v>
      </c>
      <c r="G95" s="178">
        <v>0</v>
      </c>
      <c r="H95" s="178">
        <v>0</v>
      </c>
      <c r="I95" s="178">
        <v>0</v>
      </c>
      <c r="J95" s="179">
        <f>AVERAGE(E95:I95)</f>
        <v>0</v>
      </c>
      <c r="K95" s="180" t="s">
        <v>797</v>
      </c>
      <c r="L95" s="94"/>
    </row>
    <row r="96" spans="2:12" ht="51.75" customHeight="1">
      <c r="B96" s="181">
        <v>2</v>
      </c>
      <c r="C96" s="136" t="s">
        <v>798</v>
      </c>
      <c r="D96" s="177" t="s">
        <v>796</v>
      </c>
      <c r="E96" s="178">
        <v>0</v>
      </c>
      <c r="F96" s="178">
        <v>0</v>
      </c>
      <c r="G96" s="178">
        <v>0</v>
      </c>
      <c r="H96" s="178">
        <v>0</v>
      </c>
      <c r="I96" s="178">
        <v>0</v>
      </c>
      <c r="J96" s="179">
        <f>AVERAGE(E96:I96)</f>
        <v>0</v>
      </c>
      <c r="K96" s="180" t="s">
        <v>799</v>
      </c>
      <c r="L96" s="94"/>
    </row>
    <row r="97" spans="2:12" ht="47.25" customHeight="1">
      <c r="B97" s="176">
        <v>3</v>
      </c>
      <c r="C97" s="174" t="s">
        <v>800</v>
      </c>
      <c r="D97" s="182" t="s">
        <v>796</v>
      </c>
      <c r="E97" s="178">
        <v>0</v>
      </c>
      <c r="F97" s="178">
        <v>0</v>
      </c>
      <c r="G97" s="178">
        <v>399268.8</v>
      </c>
      <c r="H97" s="178">
        <v>0</v>
      </c>
      <c r="I97" s="178">
        <v>0</v>
      </c>
      <c r="J97" s="179">
        <f>AVERAGE(E97:I97)</f>
        <v>79853.76</v>
      </c>
      <c r="K97" s="180" t="s">
        <v>801</v>
      </c>
      <c r="L97" s="94"/>
    </row>
    <row r="98" spans="2:12" ht="60.75" customHeight="1">
      <c r="B98" s="176">
        <v>4</v>
      </c>
      <c r="C98" s="174" t="s">
        <v>802</v>
      </c>
      <c r="D98" s="140" t="s">
        <v>796</v>
      </c>
      <c r="E98" s="178">
        <v>0</v>
      </c>
      <c r="F98" s="178">
        <v>0</v>
      </c>
      <c r="G98" s="178">
        <v>1100</v>
      </c>
      <c r="H98" s="178">
        <v>180</v>
      </c>
      <c r="I98" s="178">
        <v>5200</v>
      </c>
      <c r="J98" s="179">
        <f>AVERAGE(E98:I98)</f>
        <v>1296</v>
      </c>
      <c r="K98" s="180" t="s">
        <v>803</v>
      </c>
      <c r="L98" s="94"/>
    </row>
    <row r="99" spans="2:12" ht="15">
      <c r="B99" s="66"/>
      <c r="C99" s="66"/>
      <c r="D99" s="66"/>
      <c r="E99" s="66"/>
      <c r="F99" s="66"/>
      <c r="G99" s="66"/>
      <c r="H99" s="66"/>
      <c r="I99" s="66"/>
      <c r="J99" s="66"/>
      <c r="K99" s="125"/>
      <c r="L99" s="94"/>
    </row>
    <row r="100" spans="2:12" ht="15">
      <c r="B100" s="125"/>
      <c r="C100" s="94"/>
      <c r="D100" s="94"/>
      <c r="E100" s="125"/>
      <c r="F100" s="125"/>
      <c r="G100" s="125"/>
      <c r="H100" s="125"/>
      <c r="I100" s="125"/>
      <c r="J100" s="125"/>
      <c r="K100" s="125"/>
      <c r="L100" s="94"/>
    </row>
    <row r="101" spans="2:12" ht="15">
      <c r="B101" s="487" t="s">
        <v>804</v>
      </c>
      <c r="C101" s="487"/>
      <c r="D101" s="487"/>
      <c r="E101" s="487"/>
      <c r="F101" s="487"/>
      <c r="G101" s="183"/>
      <c r="H101" s="183"/>
      <c r="I101" s="183"/>
      <c r="J101" s="183"/>
      <c r="K101" s="125"/>
      <c r="L101" s="94"/>
    </row>
    <row r="102" spans="2:12" ht="15">
      <c r="B102" s="96"/>
      <c r="C102" s="96"/>
      <c r="D102" s="96"/>
      <c r="E102" s="183"/>
      <c r="F102" s="183"/>
      <c r="G102" s="183"/>
      <c r="H102" s="183"/>
      <c r="I102" s="183"/>
      <c r="J102" s="183"/>
      <c r="K102" s="125"/>
      <c r="L102" s="94"/>
    </row>
    <row r="103" spans="2:12" ht="34.5" customHeight="1">
      <c r="B103" s="340" t="s">
        <v>1450</v>
      </c>
      <c r="C103" s="340" t="s">
        <v>2036</v>
      </c>
      <c r="D103" s="340" t="s">
        <v>2037</v>
      </c>
      <c r="E103" s="343" t="s">
        <v>1466</v>
      </c>
      <c r="F103" s="343" t="s">
        <v>1467</v>
      </c>
      <c r="G103" s="343" t="s">
        <v>1468</v>
      </c>
      <c r="H103" s="343" t="s">
        <v>1469</v>
      </c>
      <c r="I103" s="343" t="s">
        <v>1470</v>
      </c>
      <c r="J103" s="344" t="s">
        <v>1471</v>
      </c>
      <c r="K103" s="345" t="s">
        <v>1492</v>
      </c>
      <c r="L103" s="94"/>
    </row>
    <row r="104" spans="2:13" ht="35.25" customHeight="1">
      <c r="B104" s="477" t="s">
        <v>2038</v>
      </c>
      <c r="C104" s="479" t="s">
        <v>805</v>
      </c>
      <c r="D104" s="109" t="s">
        <v>806</v>
      </c>
      <c r="E104" s="145">
        <v>0</v>
      </c>
      <c r="F104" s="145">
        <v>0</v>
      </c>
      <c r="G104" s="145">
        <v>0</v>
      </c>
      <c r="H104" s="145">
        <v>0</v>
      </c>
      <c r="I104" s="145">
        <v>3</v>
      </c>
      <c r="J104" s="142">
        <f>AVERAGE(E104:I104)</f>
        <v>0.6</v>
      </c>
      <c r="K104" s="476" t="s">
        <v>807</v>
      </c>
      <c r="L104" s="94"/>
      <c r="M104" s="94"/>
    </row>
    <row r="105" spans="2:12" ht="42.75">
      <c r="B105" s="478"/>
      <c r="C105" s="480"/>
      <c r="D105" s="109" t="s">
        <v>808</v>
      </c>
      <c r="E105" s="145">
        <v>0</v>
      </c>
      <c r="F105" s="145">
        <v>0</v>
      </c>
      <c r="G105" s="145">
        <v>0</v>
      </c>
      <c r="H105" s="145">
        <v>0</v>
      </c>
      <c r="I105" s="145">
        <v>4</v>
      </c>
      <c r="J105" s="142">
        <f>AVERAGE(E105:I105)</f>
        <v>0.8</v>
      </c>
      <c r="K105" s="476"/>
      <c r="L105" s="94"/>
    </row>
    <row r="106" spans="2:12" ht="42.75">
      <c r="B106" s="478"/>
      <c r="C106" s="480"/>
      <c r="D106" s="109" t="s">
        <v>809</v>
      </c>
      <c r="E106" s="142">
        <f aca="true" t="shared" si="11" ref="E106:J106">SUM(E107:E110)</f>
        <v>0</v>
      </c>
      <c r="F106" s="142">
        <f t="shared" si="11"/>
        <v>0</v>
      </c>
      <c r="G106" s="142">
        <f t="shared" si="11"/>
        <v>0</v>
      </c>
      <c r="H106" s="142">
        <f t="shared" si="11"/>
        <v>0</v>
      </c>
      <c r="I106" s="142">
        <f t="shared" si="11"/>
        <v>10</v>
      </c>
      <c r="J106" s="142">
        <f t="shared" si="11"/>
        <v>2</v>
      </c>
      <c r="K106" s="476"/>
      <c r="L106" s="94"/>
    </row>
    <row r="107" spans="2:12" ht="24.75" customHeight="1">
      <c r="B107" s="478"/>
      <c r="C107" s="480"/>
      <c r="D107" s="184" t="s">
        <v>810</v>
      </c>
      <c r="E107" s="145">
        <v>0</v>
      </c>
      <c r="F107" s="145">
        <v>0</v>
      </c>
      <c r="G107" s="145">
        <v>0</v>
      </c>
      <c r="H107" s="145">
        <v>0</v>
      </c>
      <c r="I107" s="145">
        <v>3</v>
      </c>
      <c r="J107" s="142">
        <f>AVERAGE(E107:I107)</f>
        <v>0.6</v>
      </c>
      <c r="K107" s="476"/>
      <c r="L107" s="94"/>
    </row>
    <row r="108" spans="2:12" ht="24.75" customHeight="1">
      <c r="B108" s="478"/>
      <c r="C108" s="480"/>
      <c r="D108" s="185" t="s">
        <v>811</v>
      </c>
      <c r="E108" s="145">
        <v>0</v>
      </c>
      <c r="F108" s="145">
        <v>0</v>
      </c>
      <c r="G108" s="145">
        <v>0</v>
      </c>
      <c r="H108" s="145">
        <v>0</v>
      </c>
      <c r="I108" s="145">
        <v>0</v>
      </c>
      <c r="J108" s="142">
        <f aca="true" t="shared" si="12" ref="J108:J139">AVERAGE(E108:I108)</f>
        <v>0</v>
      </c>
      <c r="K108" s="476"/>
      <c r="L108" s="94"/>
    </row>
    <row r="109" spans="2:12" ht="24.75" customHeight="1">
      <c r="B109" s="478"/>
      <c r="C109" s="480"/>
      <c r="D109" s="185" t="s">
        <v>812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2">
        <f t="shared" si="12"/>
        <v>0</v>
      </c>
      <c r="K109" s="476"/>
      <c r="L109" s="94"/>
    </row>
    <row r="110" spans="2:12" ht="24.75" customHeight="1">
      <c r="B110" s="478"/>
      <c r="C110" s="480"/>
      <c r="D110" s="186" t="s">
        <v>813</v>
      </c>
      <c r="E110" s="145">
        <v>0</v>
      </c>
      <c r="F110" s="145">
        <v>0</v>
      </c>
      <c r="G110" s="145">
        <v>0</v>
      </c>
      <c r="H110" s="145">
        <v>0</v>
      </c>
      <c r="I110" s="145">
        <v>7</v>
      </c>
      <c r="J110" s="142">
        <f t="shared" si="12"/>
        <v>1.4</v>
      </c>
      <c r="K110" s="476"/>
      <c r="L110" s="94"/>
    </row>
    <row r="111" spans="2:12" ht="58.5" customHeight="1">
      <c r="B111" s="483"/>
      <c r="C111" s="480"/>
      <c r="D111" s="109" t="s">
        <v>814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2">
        <f t="shared" si="12"/>
        <v>0</v>
      </c>
      <c r="K111" s="476"/>
      <c r="L111" s="94"/>
    </row>
    <row r="112" spans="2:12" ht="34.5" customHeight="1">
      <c r="B112" s="477" t="s">
        <v>706</v>
      </c>
      <c r="C112" s="479" t="s">
        <v>815</v>
      </c>
      <c r="D112" s="174" t="s">
        <v>816</v>
      </c>
      <c r="E112" s="145">
        <v>0</v>
      </c>
      <c r="F112" s="145">
        <v>2</v>
      </c>
      <c r="G112" s="145">
        <v>1</v>
      </c>
      <c r="H112" s="145">
        <v>3</v>
      </c>
      <c r="I112" s="145">
        <v>1</v>
      </c>
      <c r="J112" s="142">
        <f t="shared" si="12"/>
        <v>1.4</v>
      </c>
      <c r="K112" s="476" t="s">
        <v>817</v>
      </c>
      <c r="L112" s="94"/>
    </row>
    <row r="113" spans="2:12" ht="59.25" customHeight="1">
      <c r="B113" s="483"/>
      <c r="C113" s="484"/>
      <c r="D113" s="109" t="s">
        <v>818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2">
        <f t="shared" si="12"/>
        <v>0</v>
      </c>
      <c r="K113" s="476"/>
      <c r="L113" s="94"/>
    </row>
    <row r="114" spans="2:12" ht="48" customHeight="1">
      <c r="B114" s="135" t="s">
        <v>710</v>
      </c>
      <c r="C114" s="136" t="s">
        <v>819</v>
      </c>
      <c r="D114" s="109" t="s">
        <v>820</v>
      </c>
      <c r="E114" s="145">
        <v>0</v>
      </c>
      <c r="F114" s="145">
        <v>0</v>
      </c>
      <c r="G114" s="145">
        <v>0</v>
      </c>
      <c r="H114" s="145">
        <v>0</v>
      </c>
      <c r="I114" s="145">
        <v>3</v>
      </c>
      <c r="J114" s="142">
        <f t="shared" si="12"/>
        <v>0.6</v>
      </c>
      <c r="K114" s="175" t="s">
        <v>807</v>
      </c>
      <c r="L114" s="94"/>
    </row>
    <row r="115" spans="2:12" ht="46.5" customHeight="1">
      <c r="B115" s="477" t="s">
        <v>721</v>
      </c>
      <c r="C115" s="479" t="s">
        <v>821</v>
      </c>
      <c r="D115" s="109" t="s">
        <v>822</v>
      </c>
      <c r="E115" s="142">
        <f aca="true" t="shared" si="13" ref="E115:J115">SUM(E116:E119)</f>
        <v>0</v>
      </c>
      <c r="F115" s="142">
        <f t="shared" si="13"/>
        <v>0</v>
      </c>
      <c r="G115" s="142">
        <f t="shared" si="13"/>
        <v>0</v>
      </c>
      <c r="H115" s="142">
        <f t="shared" si="13"/>
        <v>0</v>
      </c>
      <c r="I115" s="142">
        <f t="shared" si="13"/>
        <v>1</v>
      </c>
      <c r="J115" s="142">
        <f t="shared" si="13"/>
        <v>0.2</v>
      </c>
      <c r="K115" s="473" t="s">
        <v>823</v>
      </c>
      <c r="L115" s="94"/>
    </row>
    <row r="116" spans="2:12" ht="24.75" customHeight="1">
      <c r="B116" s="478"/>
      <c r="C116" s="480"/>
      <c r="D116" s="185" t="s">
        <v>824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2">
        <f t="shared" si="12"/>
        <v>0</v>
      </c>
      <c r="K116" s="473"/>
      <c r="L116" s="94"/>
    </row>
    <row r="117" spans="2:12" ht="24.75" customHeight="1">
      <c r="B117" s="478"/>
      <c r="C117" s="480"/>
      <c r="D117" s="185" t="s">
        <v>825</v>
      </c>
      <c r="E117" s="145">
        <v>0</v>
      </c>
      <c r="F117" s="145">
        <v>0</v>
      </c>
      <c r="G117" s="145">
        <v>0</v>
      </c>
      <c r="H117" s="145">
        <v>0</v>
      </c>
      <c r="I117" s="145">
        <v>1</v>
      </c>
      <c r="J117" s="142">
        <f t="shared" si="12"/>
        <v>0.2</v>
      </c>
      <c r="K117" s="473"/>
      <c r="L117" s="94"/>
    </row>
    <row r="118" spans="2:12" ht="24.75" customHeight="1">
      <c r="B118" s="478"/>
      <c r="C118" s="480"/>
      <c r="D118" s="185" t="s">
        <v>826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2">
        <f t="shared" si="12"/>
        <v>0</v>
      </c>
      <c r="K118" s="473"/>
      <c r="L118" s="94"/>
    </row>
    <row r="119" spans="2:12" ht="24.75" customHeight="1">
      <c r="B119" s="478"/>
      <c r="C119" s="484"/>
      <c r="D119" s="185" t="s">
        <v>827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2">
        <f t="shared" si="12"/>
        <v>0</v>
      </c>
      <c r="K119" s="473"/>
      <c r="L119" s="94"/>
    </row>
    <row r="120" spans="2:12" ht="45" customHeight="1">
      <c r="B120" s="478" t="s">
        <v>767</v>
      </c>
      <c r="C120" s="480" t="s">
        <v>828</v>
      </c>
      <c r="D120" s="109" t="s">
        <v>829</v>
      </c>
      <c r="E120" s="145">
        <v>0</v>
      </c>
      <c r="F120" s="145">
        <v>2</v>
      </c>
      <c r="G120" s="145">
        <v>1</v>
      </c>
      <c r="H120" s="145">
        <v>3</v>
      </c>
      <c r="I120" s="145">
        <v>1</v>
      </c>
      <c r="J120" s="142">
        <f t="shared" si="12"/>
        <v>1.4</v>
      </c>
      <c r="K120" s="473"/>
      <c r="L120" s="94"/>
    </row>
    <row r="121" spans="2:12" ht="60.75" customHeight="1">
      <c r="B121" s="483"/>
      <c r="C121" s="484"/>
      <c r="D121" s="109" t="s">
        <v>830</v>
      </c>
      <c r="E121" s="145">
        <v>0</v>
      </c>
      <c r="F121" s="145">
        <v>0</v>
      </c>
      <c r="G121" s="145">
        <v>0</v>
      </c>
      <c r="H121" s="145">
        <v>0</v>
      </c>
      <c r="I121" s="145">
        <v>0</v>
      </c>
      <c r="J121" s="142">
        <f t="shared" si="12"/>
        <v>0</v>
      </c>
      <c r="K121" s="473"/>
      <c r="L121" s="94"/>
    </row>
    <row r="122" spans="2:12" ht="24.75" customHeight="1">
      <c r="B122" s="477" t="s">
        <v>771</v>
      </c>
      <c r="C122" s="479" t="s">
        <v>831</v>
      </c>
      <c r="D122" s="109" t="s">
        <v>832</v>
      </c>
      <c r="E122" s="145">
        <v>0</v>
      </c>
      <c r="F122" s="145">
        <v>0</v>
      </c>
      <c r="G122" s="145">
        <v>0</v>
      </c>
      <c r="H122" s="145">
        <v>1</v>
      </c>
      <c r="I122" s="145">
        <v>3</v>
      </c>
      <c r="J122" s="142">
        <f t="shared" si="12"/>
        <v>0.8</v>
      </c>
      <c r="K122" s="476" t="s">
        <v>807</v>
      </c>
      <c r="L122" s="94"/>
    </row>
    <row r="123" spans="2:12" ht="45" customHeight="1">
      <c r="B123" s="478"/>
      <c r="C123" s="480"/>
      <c r="D123" s="109" t="s">
        <v>833</v>
      </c>
      <c r="E123" s="145">
        <v>0</v>
      </c>
      <c r="F123" s="145">
        <v>0</v>
      </c>
      <c r="G123" s="145">
        <v>0</v>
      </c>
      <c r="H123" s="145">
        <v>1</v>
      </c>
      <c r="I123" s="145">
        <v>5</v>
      </c>
      <c r="J123" s="142">
        <f t="shared" si="12"/>
        <v>1.2</v>
      </c>
      <c r="K123" s="476"/>
      <c r="L123" s="94"/>
    </row>
    <row r="124" spans="2:12" ht="36" customHeight="1">
      <c r="B124" s="478"/>
      <c r="C124" s="480"/>
      <c r="D124" s="109" t="s">
        <v>834</v>
      </c>
      <c r="E124" s="142">
        <f aca="true" t="shared" si="14" ref="E124:J124">SUM(E125:E128)</f>
        <v>1</v>
      </c>
      <c r="F124" s="142">
        <f t="shared" si="14"/>
        <v>0</v>
      </c>
      <c r="G124" s="142">
        <f t="shared" si="14"/>
        <v>1</v>
      </c>
      <c r="H124" s="142">
        <f t="shared" si="14"/>
        <v>6</v>
      </c>
      <c r="I124" s="142">
        <f t="shared" si="14"/>
        <v>8</v>
      </c>
      <c r="J124" s="142">
        <f t="shared" si="14"/>
        <v>3.2</v>
      </c>
      <c r="K124" s="476"/>
      <c r="L124" s="94"/>
    </row>
    <row r="125" spans="2:12" ht="24.75" customHeight="1">
      <c r="B125" s="478"/>
      <c r="C125" s="480"/>
      <c r="D125" s="184" t="s">
        <v>810</v>
      </c>
      <c r="E125" s="145">
        <v>1</v>
      </c>
      <c r="F125" s="145">
        <v>0</v>
      </c>
      <c r="G125" s="145">
        <v>1</v>
      </c>
      <c r="H125" s="145">
        <v>1</v>
      </c>
      <c r="I125" s="145">
        <v>0</v>
      </c>
      <c r="J125" s="142">
        <f t="shared" si="12"/>
        <v>0.6</v>
      </c>
      <c r="K125" s="476"/>
      <c r="L125" s="94"/>
    </row>
    <row r="126" spans="2:12" ht="24.75" customHeight="1">
      <c r="B126" s="478"/>
      <c r="C126" s="480"/>
      <c r="D126" s="185" t="s">
        <v>811</v>
      </c>
      <c r="E126" s="145">
        <v>0</v>
      </c>
      <c r="F126" s="145">
        <v>0</v>
      </c>
      <c r="G126" s="145">
        <v>0</v>
      </c>
      <c r="H126" s="145">
        <v>5</v>
      </c>
      <c r="I126" s="145">
        <v>0</v>
      </c>
      <c r="J126" s="142">
        <f t="shared" si="12"/>
        <v>1</v>
      </c>
      <c r="K126" s="476"/>
      <c r="L126" s="94"/>
    </row>
    <row r="127" spans="2:12" ht="24.75" customHeight="1">
      <c r="B127" s="478"/>
      <c r="C127" s="480"/>
      <c r="D127" s="185" t="s">
        <v>812</v>
      </c>
      <c r="E127" s="145">
        <v>0</v>
      </c>
      <c r="F127" s="145">
        <v>0</v>
      </c>
      <c r="G127" s="145">
        <v>0</v>
      </c>
      <c r="H127" s="145">
        <v>0</v>
      </c>
      <c r="I127" s="145">
        <v>0</v>
      </c>
      <c r="J127" s="142">
        <f t="shared" si="12"/>
        <v>0</v>
      </c>
      <c r="K127" s="476"/>
      <c r="L127" s="94"/>
    </row>
    <row r="128" spans="2:12" ht="24.75" customHeight="1">
      <c r="B128" s="478"/>
      <c r="C128" s="480"/>
      <c r="D128" s="186" t="s">
        <v>813</v>
      </c>
      <c r="E128" s="145">
        <v>0</v>
      </c>
      <c r="F128" s="145">
        <v>0</v>
      </c>
      <c r="G128" s="145">
        <v>0</v>
      </c>
      <c r="H128" s="145">
        <v>0</v>
      </c>
      <c r="I128" s="145">
        <v>8</v>
      </c>
      <c r="J128" s="142">
        <f t="shared" si="12"/>
        <v>1.6</v>
      </c>
      <c r="K128" s="476"/>
      <c r="L128" s="94"/>
    </row>
    <row r="129" spans="2:12" ht="75.75" customHeight="1">
      <c r="B129" s="478"/>
      <c r="C129" s="484"/>
      <c r="D129" s="140" t="s">
        <v>835</v>
      </c>
      <c r="E129" s="145">
        <v>0</v>
      </c>
      <c r="F129" s="145">
        <v>0</v>
      </c>
      <c r="G129" s="145">
        <v>0</v>
      </c>
      <c r="H129" s="145">
        <v>0</v>
      </c>
      <c r="I129" s="145">
        <v>1</v>
      </c>
      <c r="J129" s="142">
        <f t="shared" si="12"/>
        <v>0.2</v>
      </c>
      <c r="K129" s="476"/>
      <c r="L129" s="94"/>
    </row>
    <row r="130" spans="2:12" ht="30.75" customHeight="1">
      <c r="B130" s="477" t="s">
        <v>836</v>
      </c>
      <c r="C130" s="479" t="s">
        <v>837</v>
      </c>
      <c r="D130" s="174" t="s">
        <v>838</v>
      </c>
      <c r="E130" s="145">
        <v>10</v>
      </c>
      <c r="F130" s="145">
        <v>11</v>
      </c>
      <c r="G130" s="145">
        <v>12</v>
      </c>
      <c r="H130" s="145">
        <v>14</v>
      </c>
      <c r="I130" s="145">
        <v>16</v>
      </c>
      <c r="J130" s="142">
        <f>AVERAGE(E130:I130)</f>
        <v>12.6</v>
      </c>
      <c r="K130" s="476" t="s">
        <v>817</v>
      </c>
      <c r="L130" s="94"/>
    </row>
    <row r="131" spans="2:12" ht="63.75" customHeight="1">
      <c r="B131" s="483"/>
      <c r="C131" s="484"/>
      <c r="D131" s="109" t="s">
        <v>839</v>
      </c>
      <c r="E131" s="145">
        <v>0</v>
      </c>
      <c r="F131" s="145">
        <v>0</v>
      </c>
      <c r="G131" s="145">
        <v>0</v>
      </c>
      <c r="H131" s="145">
        <v>1</v>
      </c>
      <c r="I131" s="145">
        <v>1</v>
      </c>
      <c r="J131" s="142">
        <f>AVERAGE(E131:I131)</f>
        <v>0.4</v>
      </c>
      <c r="K131" s="476"/>
      <c r="L131" s="94"/>
    </row>
    <row r="132" spans="2:12" ht="49.5" customHeight="1">
      <c r="B132" s="135" t="s">
        <v>840</v>
      </c>
      <c r="C132" s="136" t="s">
        <v>841</v>
      </c>
      <c r="D132" s="109" t="s">
        <v>842</v>
      </c>
      <c r="E132" s="145">
        <v>0</v>
      </c>
      <c r="F132" s="145">
        <v>0</v>
      </c>
      <c r="G132" s="145">
        <v>0</v>
      </c>
      <c r="H132" s="145">
        <v>7</v>
      </c>
      <c r="I132" s="145">
        <v>7</v>
      </c>
      <c r="J132" s="142">
        <f>AVERAGE(E132:I132)</f>
        <v>2.8</v>
      </c>
      <c r="K132" s="175" t="s">
        <v>807</v>
      </c>
      <c r="L132" s="94"/>
    </row>
    <row r="133" spans="2:12" ht="36" customHeight="1">
      <c r="B133" s="477" t="s">
        <v>843</v>
      </c>
      <c r="C133" s="479" t="s">
        <v>844</v>
      </c>
      <c r="D133" s="140" t="s">
        <v>845</v>
      </c>
      <c r="E133" s="142">
        <f aca="true" t="shared" si="15" ref="E133:J133">SUM(E134:E137)</f>
        <v>0</v>
      </c>
      <c r="F133" s="142">
        <f t="shared" si="15"/>
        <v>0</v>
      </c>
      <c r="G133" s="142">
        <f t="shared" si="15"/>
        <v>0</v>
      </c>
      <c r="H133" s="142">
        <f t="shared" si="15"/>
        <v>0</v>
      </c>
      <c r="I133" s="142">
        <f t="shared" si="15"/>
        <v>1</v>
      </c>
      <c r="J133" s="142">
        <f t="shared" si="15"/>
        <v>0.2</v>
      </c>
      <c r="K133" s="474" t="s">
        <v>823</v>
      </c>
      <c r="L133" s="94"/>
    </row>
    <row r="134" spans="2:12" ht="24.75" customHeight="1">
      <c r="B134" s="478"/>
      <c r="C134" s="480"/>
      <c r="D134" s="185" t="s">
        <v>846</v>
      </c>
      <c r="E134" s="145">
        <v>0</v>
      </c>
      <c r="F134" s="145">
        <v>0</v>
      </c>
      <c r="G134" s="145">
        <v>0</v>
      </c>
      <c r="H134" s="145">
        <v>0</v>
      </c>
      <c r="I134" s="145">
        <v>0</v>
      </c>
      <c r="J134" s="142">
        <f>AVERAGE(E134:I134)</f>
        <v>0</v>
      </c>
      <c r="K134" s="481"/>
      <c r="L134" s="94"/>
    </row>
    <row r="135" spans="2:12" ht="24.75" customHeight="1">
      <c r="B135" s="478"/>
      <c r="C135" s="480"/>
      <c r="D135" s="185" t="s">
        <v>824</v>
      </c>
      <c r="E135" s="145">
        <v>0</v>
      </c>
      <c r="F135" s="145">
        <v>0</v>
      </c>
      <c r="G135" s="145">
        <v>0</v>
      </c>
      <c r="H135" s="145">
        <v>0</v>
      </c>
      <c r="I135" s="145">
        <v>0</v>
      </c>
      <c r="J135" s="142">
        <f>AVERAGE(E135:I135)</f>
        <v>0</v>
      </c>
      <c r="K135" s="481"/>
      <c r="L135" s="94"/>
    </row>
    <row r="136" spans="2:12" ht="24.75" customHeight="1">
      <c r="B136" s="478"/>
      <c r="C136" s="480"/>
      <c r="D136" s="185" t="s">
        <v>847</v>
      </c>
      <c r="E136" s="145">
        <v>0</v>
      </c>
      <c r="F136" s="145">
        <v>0</v>
      </c>
      <c r="G136" s="145">
        <v>0</v>
      </c>
      <c r="H136" s="145">
        <v>0</v>
      </c>
      <c r="I136" s="145">
        <v>0</v>
      </c>
      <c r="J136" s="142">
        <f>AVERAGE(E136:I136)</f>
        <v>0</v>
      </c>
      <c r="K136" s="481"/>
      <c r="L136" s="94"/>
    </row>
    <row r="137" spans="2:12" ht="24.75" customHeight="1">
      <c r="B137" s="478"/>
      <c r="C137" s="480"/>
      <c r="D137" s="185" t="s">
        <v>827</v>
      </c>
      <c r="E137" s="145">
        <v>0</v>
      </c>
      <c r="F137" s="145">
        <v>0</v>
      </c>
      <c r="G137" s="145">
        <v>0</v>
      </c>
      <c r="H137" s="145">
        <v>0</v>
      </c>
      <c r="I137" s="145">
        <v>1</v>
      </c>
      <c r="J137" s="142">
        <f>AVERAGE(E137:I137)</f>
        <v>0.2</v>
      </c>
      <c r="K137" s="475"/>
      <c r="L137" s="94"/>
    </row>
    <row r="138" spans="2:12" ht="47.25" customHeight="1">
      <c r="B138" s="485" t="s">
        <v>848</v>
      </c>
      <c r="C138" s="486" t="s">
        <v>849</v>
      </c>
      <c r="D138" s="109" t="s">
        <v>850</v>
      </c>
      <c r="E138" s="145">
        <v>5</v>
      </c>
      <c r="F138" s="145">
        <v>5</v>
      </c>
      <c r="G138" s="145">
        <v>5</v>
      </c>
      <c r="H138" s="145">
        <v>6</v>
      </c>
      <c r="I138" s="145">
        <v>6</v>
      </c>
      <c r="J138" s="142">
        <f t="shared" si="12"/>
        <v>5.4</v>
      </c>
      <c r="K138" s="474" t="s">
        <v>817</v>
      </c>
      <c r="L138" s="94"/>
    </row>
    <row r="139" spans="2:12" ht="60" customHeight="1">
      <c r="B139" s="485"/>
      <c r="C139" s="486"/>
      <c r="D139" s="109" t="s">
        <v>851</v>
      </c>
      <c r="E139" s="145">
        <v>0</v>
      </c>
      <c r="F139" s="145">
        <v>0</v>
      </c>
      <c r="G139" s="145">
        <v>0</v>
      </c>
      <c r="H139" s="145">
        <v>1</v>
      </c>
      <c r="I139" s="145">
        <v>1</v>
      </c>
      <c r="J139" s="142">
        <f t="shared" si="12"/>
        <v>0.4</v>
      </c>
      <c r="K139" s="475"/>
      <c r="L139" s="94"/>
    </row>
    <row r="140" spans="2:12" ht="15">
      <c r="B140" s="125"/>
      <c r="C140" s="94"/>
      <c r="D140" s="94"/>
      <c r="E140" s="125"/>
      <c r="F140" s="125"/>
      <c r="G140" s="125"/>
      <c r="H140" s="125"/>
      <c r="I140" s="125"/>
      <c r="J140" s="125"/>
      <c r="K140" s="125"/>
      <c r="L140" s="94"/>
    </row>
    <row r="141" spans="2:12" ht="15">
      <c r="B141" s="125"/>
      <c r="C141" s="94"/>
      <c r="D141" s="94"/>
      <c r="E141" s="125"/>
      <c r="F141" s="125"/>
      <c r="G141" s="125"/>
      <c r="H141" s="125"/>
      <c r="I141" s="125"/>
      <c r="J141" s="125"/>
      <c r="K141" s="125"/>
      <c r="L141" s="94"/>
    </row>
    <row r="142" spans="2:12" ht="15">
      <c r="B142" s="487" t="s">
        <v>852</v>
      </c>
      <c r="C142" s="487"/>
      <c r="D142" s="487"/>
      <c r="E142" s="487"/>
      <c r="F142" s="96"/>
      <c r="G142" s="96"/>
      <c r="H142" s="96"/>
      <c r="I142" s="96"/>
      <c r="J142" s="125"/>
      <c r="K142" s="125"/>
      <c r="L142" s="94"/>
    </row>
    <row r="143" spans="2:12" ht="15">
      <c r="B143" s="102"/>
      <c r="C143" s="103"/>
      <c r="D143" s="103"/>
      <c r="E143" s="103"/>
      <c r="F143" s="129"/>
      <c r="G143" s="129"/>
      <c r="H143" s="129"/>
      <c r="I143" s="129"/>
      <c r="J143" s="125"/>
      <c r="K143" s="125"/>
      <c r="L143" s="94"/>
    </row>
    <row r="144" spans="2:12" ht="37.5" customHeight="1">
      <c r="B144" s="340" t="s">
        <v>1450</v>
      </c>
      <c r="C144" s="345" t="s">
        <v>2036</v>
      </c>
      <c r="D144" s="345" t="s">
        <v>2037</v>
      </c>
      <c r="E144" s="341" t="s">
        <v>1466</v>
      </c>
      <c r="F144" s="341" t="s">
        <v>1467</v>
      </c>
      <c r="G144" s="341" t="s">
        <v>1468</v>
      </c>
      <c r="H144" s="341" t="s">
        <v>1469</v>
      </c>
      <c r="I144" s="341" t="s">
        <v>1470</v>
      </c>
      <c r="J144" s="345" t="s">
        <v>1471</v>
      </c>
      <c r="K144" s="345" t="s">
        <v>1492</v>
      </c>
      <c r="L144" s="94"/>
    </row>
    <row r="145" spans="2:12" ht="143.25">
      <c r="B145" s="164" t="s">
        <v>2038</v>
      </c>
      <c r="C145" s="174" t="s">
        <v>853</v>
      </c>
      <c r="D145" s="174" t="s">
        <v>854</v>
      </c>
      <c r="E145" s="110">
        <v>0</v>
      </c>
      <c r="F145" s="110">
        <v>0</v>
      </c>
      <c r="G145" s="110">
        <v>0</v>
      </c>
      <c r="H145" s="110">
        <v>5</v>
      </c>
      <c r="I145" s="110">
        <v>0</v>
      </c>
      <c r="J145" s="107">
        <f>AVERAGE(E145:I145)</f>
        <v>1</v>
      </c>
      <c r="K145" s="124" t="s">
        <v>855</v>
      </c>
      <c r="L145" s="94"/>
    </row>
    <row r="146" spans="2:12" ht="103.5" customHeight="1">
      <c r="B146" s="164" t="s">
        <v>706</v>
      </c>
      <c r="C146" s="174" t="s">
        <v>856</v>
      </c>
      <c r="D146" s="174" t="s">
        <v>854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07">
        <f>AVERAGE(E146:I146)</f>
        <v>0</v>
      </c>
      <c r="K146" s="124" t="s">
        <v>857</v>
      </c>
      <c r="L146" s="94"/>
    </row>
    <row r="147" spans="2:12" ht="53.25" customHeight="1">
      <c r="B147" s="164" t="s">
        <v>710</v>
      </c>
      <c r="C147" s="174" t="s">
        <v>858</v>
      </c>
      <c r="D147" s="174" t="s">
        <v>859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07">
        <f>AVERAGE(E147:I147)</f>
        <v>0</v>
      </c>
      <c r="K147" s="124" t="s">
        <v>860</v>
      </c>
      <c r="L147" s="94"/>
    </row>
    <row r="148" spans="2:12" ht="15">
      <c r="B148" s="125"/>
      <c r="C148" s="94"/>
      <c r="D148" s="94"/>
      <c r="E148" s="125"/>
      <c r="F148" s="125"/>
      <c r="G148" s="125"/>
      <c r="H148" s="125"/>
      <c r="I148" s="125"/>
      <c r="J148" s="125"/>
      <c r="K148" s="125"/>
      <c r="L148" s="94"/>
    </row>
    <row r="149" spans="2:12" ht="19.5" customHeight="1">
      <c r="B149" s="482" t="s">
        <v>861</v>
      </c>
      <c r="C149" s="482"/>
      <c r="D149" s="482"/>
      <c r="E149" s="482"/>
      <c r="F149" s="482"/>
      <c r="G149" s="482"/>
      <c r="H149" s="482"/>
      <c r="I149" s="482"/>
      <c r="J149" s="482"/>
      <c r="K149" s="125"/>
      <c r="L149" s="94"/>
    </row>
    <row r="150" spans="2:12" ht="15">
      <c r="B150" s="125"/>
      <c r="C150" s="94"/>
      <c r="D150" s="94"/>
      <c r="E150" s="125"/>
      <c r="F150" s="125"/>
      <c r="G150" s="125"/>
      <c r="H150" s="125"/>
      <c r="I150" s="125"/>
      <c r="J150" s="125"/>
      <c r="K150" s="125"/>
      <c r="L150" s="94"/>
    </row>
  </sheetData>
  <sheetProtection password="EA7E" sheet="1"/>
  <protectedRanges>
    <protectedRange sqref="E134:I139" name="Range16"/>
    <protectedRange sqref="E116:I123" name="Range14"/>
    <protectedRange sqref="E104:I105" name="Range12"/>
    <protectedRange sqref="E85:I89" name="Range10"/>
    <protectedRange sqref="E82:I83" name="Range9"/>
    <protectedRange sqref="E69:I70" name="Range7"/>
    <protectedRange sqref="E45:I56" name="Range5"/>
    <protectedRange sqref="E30:I32" name="Range3"/>
    <protectedRange sqref="E26:I28" name="Range2"/>
    <protectedRange sqref="E16:I20" name="Range1"/>
    <protectedRange sqref="E34:I36" name="Range4"/>
    <protectedRange sqref="E63:I64" name="Range6"/>
    <protectedRange sqref="E75:I75" name="Range8"/>
    <protectedRange sqref="E95:I98" name="Range11"/>
    <protectedRange sqref="E107:I114" name="Range13"/>
    <protectedRange sqref="E125:I132" name="Range15"/>
    <protectedRange sqref="E145:I147" name="Range17"/>
  </protectedRanges>
  <mergeCells count="72">
    <mergeCell ref="B2:K2"/>
    <mergeCell ref="B12:I12"/>
    <mergeCell ref="B15:B18"/>
    <mergeCell ref="C15:C18"/>
    <mergeCell ref="K15:K18"/>
    <mergeCell ref="B45:B51"/>
    <mergeCell ref="K45:K46"/>
    <mergeCell ref="B33:B36"/>
    <mergeCell ref="K21:K32"/>
    <mergeCell ref="K33:K36"/>
    <mergeCell ref="C33:C36"/>
    <mergeCell ref="C52:C54"/>
    <mergeCell ref="K52:K54"/>
    <mergeCell ref="B3:K3"/>
    <mergeCell ref="B19:B20"/>
    <mergeCell ref="C19:C20"/>
    <mergeCell ref="K19:K20"/>
    <mergeCell ref="B21:B32"/>
    <mergeCell ref="C21:C32"/>
    <mergeCell ref="B42:F42"/>
    <mergeCell ref="B63:B65"/>
    <mergeCell ref="C63:C65"/>
    <mergeCell ref="K63:K65"/>
    <mergeCell ref="B55:B57"/>
    <mergeCell ref="C55:C57"/>
    <mergeCell ref="K55:K57"/>
    <mergeCell ref="C45:C51"/>
    <mergeCell ref="B60:F60"/>
    <mergeCell ref="B52:B54"/>
    <mergeCell ref="B75:B76"/>
    <mergeCell ref="C75:C76"/>
    <mergeCell ref="K75:K76"/>
    <mergeCell ref="B66:B68"/>
    <mergeCell ref="C66:C68"/>
    <mergeCell ref="K66:K68"/>
    <mergeCell ref="B69:B71"/>
    <mergeCell ref="C69:C71"/>
    <mergeCell ref="K69:K71"/>
    <mergeCell ref="B73:B74"/>
    <mergeCell ref="C73:C74"/>
    <mergeCell ref="K73:K74"/>
    <mergeCell ref="B104:B111"/>
    <mergeCell ref="C104:C111"/>
    <mergeCell ref="K81:K86"/>
    <mergeCell ref="K104:K111"/>
    <mergeCell ref="B92:D92"/>
    <mergeCell ref="B78:I78"/>
    <mergeCell ref="B112:B113"/>
    <mergeCell ref="C112:C113"/>
    <mergeCell ref="K112:K113"/>
    <mergeCell ref="B115:B119"/>
    <mergeCell ref="B81:B86"/>
    <mergeCell ref="C81:C86"/>
    <mergeCell ref="B101:F101"/>
    <mergeCell ref="C115:C119"/>
    <mergeCell ref="K115:K121"/>
    <mergeCell ref="B149:J149"/>
    <mergeCell ref="B130:B131"/>
    <mergeCell ref="C130:C131"/>
    <mergeCell ref="B138:B139"/>
    <mergeCell ref="C138:C139"/>
    <mergeCell ref="C120:C121"/>
    <mergeCell ref="B122:B129"/>
    <mergeCell ref="C122:C129"/>
    <mergeCell ref="B142:E142"/>
    <mergeCell ref="B120:B121"/>
    <mergeCell ref="K138:K139"/>
    <mergeCell ref="K122:K129"/>
    <mergeCell ref="K130:K131"/>
    <mergeCell ref="B133:B137"/>
    <mergeCell ref="C133:C137"/>
    <mergeCell ref="K133:K137"/>
  </mergeCells>
  <printOptions/>
  <pageMargins left="0.7086614173228347" right="0.7086614173228347" top="0.46" bottom="0.24" header="0.31496062992125984" footer="0.31496062992125984"/>
  <pageSetup horizontalDpi="600" verticalDpi="600" orientation="landscape" scale="62" r:id="rId4"/>
  <rowBreaks count="7" manualBreakCount="7">
    <brk id="11" max="255" man="1"/>
    <brk id="39" max="255" man="1"/>
    <brk id="58" max="255" man="1"/>
    <brk id="77" max="255" man="1"/>
    <brk id="99" max="255" man="1"/>
    <brk id="121" max="255" man="1"/>
    <brk id="140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Q972"/>
  <sheetViews>
    <sheetView showGridLines="0" tabSelected="1" view="pageBreakPreview" zoomScale="75" zoomScaleSheetLayoutView="75" zoomScalePageLayoutView="0" workbookViewId="0" topLeftCell="A1">
      <pane ySplit="12" topLeftCell="A475" activePane="bottomLeft" state="frozen"/>
      <selection pane="topLeft" activeCell="A1" sqref="A1"/>
      <selection pane="bottomLeft" activeCell="B345" sqref="B345:B479"/>
    </sheetView>
  </sheetViews>
  <sheetFormatPr defaultColWidth="9.140625" defaultRowHeight="15"/>
  <cols>
    <col min="1" max="1" width="2.8515625" style="0" customWidth="1"/>
    <col min="2" max="2" width="5.7109375" style="0" customWidth="1"/>
    <col min="3" max="3" width="32.7109375" style="0" customWidth="1"/>
    <col min="4" max="4" width="24.7109375" style="0" customWidth="1"/>
    <col min="5" max="5" width="22.7109375" style="0" customWidth="1"/>
    <col min="6" max="6" width="20.57421875" style="0" customWidth="1"/>
    <col min="7" max="7" width="19.57421875" style="0" customWidth="1"/>
    <col min="8" max="8" width="24.421875" style="0" customWidth="1"/>
    <col min="9" max="9" width="20.57421875" style="0" customWidth="1"/>
    <col min="10" max="10" width="25.28125" style="0" customWidth="1"/>
    <col min="11" max="11" width="17.8515625" style="0" customWidth="1"/>
    <col min="12" max="12" width="23.421875" style="0" customWidth="1"/>
    <col min="13" max="13" width="16.140625" style="0" customWidth="1"/>
    <col min="14" max="14" width="11.421875" style="0" customWidth="1"/>
    <col min="15" max="15" width="12.28125" style="0" customWidth="1"/>
    <col min="16" max="16" width="12.00390625" style="0" customWidth="1"/>
    <col min="17" max="18" width="13.421875" style="0" customWidth="1"/>
  </cols>
  <sheetData>
    <row r="2" spans="2:12" ht="15.75" thickBo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8" customHeight="1">
      <c r="B3" s="446" t="s">
        <v>1939</v>
      </c>
      <c r="C3" s="447"/>
      <c r="D3" s="447"/>
      <c r="E3" s="447"/>
      <c r="F3" s="447"/>
      <c r="G3" s="447"/>
      <c r="H3" s="447"/>
      <c r="I3" s="447"/>
      <c r="J3" s="448"/>
      <c r="K3" s="322"/>
      <c r="L3" s="322"/>
    </row>
    <row r="4" spans="2:12" ht="18" customHeight="1" thickBot="1">
      <c r="B4" s="442" t="s">
        <v>1940</v>
      </c>
      <c r="C4" s="443"/>
      <c r="D4" s="443"/>
      <c r="E4" s="443"/>
      <c r="F4" s="443"/>
      <c r="G4" s="443"/>
      <c r="H4" s="443"/>
      <c r="I4" s="443"/>
      <c r="J4" s="444"/>
      <c r="K4" s="322"/>
      <c r="L4" s="322"/>
    </row>
    <row r="5" spans="2:12" ht="1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12" ht="1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2:12" ht="1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2" ht="1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2:12" ht="1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2:12" ht="1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2:12" ht="1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2:12" ht="15.75" thickBot="1">
      <c r="B12" s="323"/>
      <c r="C12" s="323"/>
      <c r="D12" s="323"/>
      <c r="E12" s="323"/>
      <c r="F12" s="323"/>
      <c r="G12" s="323"/>
      <c r="H12" s="323"/>
      <c r="I12" s="323"/>
      <c r="J12" s="323"/>
      <c r="K12" s="83"/>
      <c r="L12" s="83"/>
    </row>
    <row r="13" spans="2:16" ht="15.75"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  <row r="14" spans="2:7" ht="23.25">
      <c r="B14" s="529" t="s">
        <v>1463</v>
      </c>
      <c r="C14" s="529"/>
      <c r="D14" s="529"/>
      <c r="E14" s="529"/>
      <c r="F14" s="529"/>
      <c r="G14" s="190"/>
    </row>
    <row r="15" spans="2:7" s="193" customFormat="1" ht="11.25">
      <c r="B15" s="191"/>
      <c r="C15" s="191"/>
      <c r="D15" s="191"/>
      <c r="E15" s="191"/>
      <c r="F15" s="191"/>
      <c r="G15" s="192"/>
    </row>
    <row r="16" spans="2:8" ht="19.5" customHeight="1">
      <c r="B16" s="508" t="s">
        <v>865</v>
      </c>
      <c r="C16" s="508"/>
      <c r="D16" s="508"/>
      <c r="E16" s="508"/>
      <c r="F16" s="508"/>
      <c r="G16" s="508"/>
      <c r="H16" s="508"/>
    </row>
    <row r="17" spans="2:8" s="193" customFormat="1" ht="15" customHeight="1">
      <c r="B17" s="195"/>
      <c r="C17" s="195"/>
      <c r="D17" s="195"/>
      <c r="E17" s="195"/>
      <c r="F17" s="195"/>
      <c r="G17" s="195"/>
      <c r="H17" s="195"/>
    </row>
    <row r="18" spans="2:6" s="197" customFormat="1" ht="15" customHeight="1">
      <c r="B18" s="512" t="s">
        <v>866</v>
      </c>
      <c r="C18" s="512"/>
      <c r="D18" s="512"/>
      <c r="E18" s="512"/>
      <c r="F18" s="196"/>
    </row>
    <row r="19" spans="2:6" s="2" customFormat="1" ht="15" customHeight="1">
      <c r="B19" s="198"/>
      <c r="C19" s="198"/>
      <c r="D19" s="198"/>
      <c r="E19" s="198"/>
      <c r="F19" s="199"/>
    </row>
    <row r="20" spans="2:12" ht="15" customHeight="1">
      <c r="B20" s="510" t="s">
        <v>867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</row>
    <row r="21" spans="2:17" ht="20.25" customHeight="1">
      <c r="B21" s="510" t="s">
        <v>868</v>
      </c>
      <c r="C21" s="510"/>
      <c r="D21" s="510"/>
      <c r="E21" s="510"/>
      <c r="F21" s="510"/>
      <c r="G21" s="510"/>
      <c r="H21" s="510"/>
      <c r="I21" s="2"/>
      <c r="J21" s="2"/>
      <c r="K21" s="2"/>
      <c r="L21" s="2"/>
      <c r="M21" s="200"/>
      <c r="N21" s="200"/>
      <c r="O21" s="200"/>
      <c r="P21" s="200"/>
      <c r="Q21" s="200"/>
    </row>
    <row r="22" spans="2:17" ht="20.25" customHeight="1">
      <c r="B22" s="510" t="s">
        <v>869</v>
      </c>
      <c r="C22" s="510"/>
      <c r="D22" s="510"/>
      <c r="E22" s="510"/>
      <c r="F22" s="198"/>
      <c r="G22" s="198"/>
      <c r="H22" s="198"/>
      <c r="I22" s="2"/>
      <c r="J22" s="2"/>
      <c r="K22" s="2"/>
      <c r="L22" s="2"/>
      <c r="M22" s="200"/>
      <c r="N22" s="200"/>
      <c r="O22" s="200"/>
      <c r="P22" s="200"/>
      <c r="Q22" s="200"/>
    </row>
    <row r="23" spans="2:12" s="201" customFormat="1" ht="15" customHeight="1">
      <c r="B23" s="29"/>
      <c r="C23" s="29"/>
      <c r="D23" s="29"/>
      <c r="E23" s="29"/>
      <c r="F23" s="25"/>
      <c r="G23"/>
      <c r="H23"/>
      <c r="I23"/>
      <c r="J23"/>
      <c r="K23"/>
      <c r="L23"/>
    </row>
    <row r="24" spans="2:12" ht="15.75">
      <c r="B24" s="528" t="s">
        <v>870</v>
      </c>
      <c r="C24" s="528"/>
      <c r="D24" s="528"/>
      <c r="E24" s="528"/>
      <c r="F24" s="528"/>
      <c r="G24" s="528"/>
      <c r="H24" s="528"/>
      <c r="I24" s="528"/>
      <c r="J24" s="528"/>
      <c r="K24" s="528"/>
      <c r="L24" s="528"/>
    </row>
    <row r="25" spans="2:12" ht="47.25">
      <c r="B25" s="202" t="s">
        <v>871</v>
      </c>
      <c r="C25" s="202" t="s">
        <v>872</v>
      </c>
      <c r="D25" s="202" t="s">
        <v>873</v>
      </c>
      <c r="E25" s="202" t="s">
        <v>874</v>
      </c>
      <c r="F25" s="202" t="s">
        <v>875</v>
      </c>
      <c r="G25" s="203" t="s">
        <v>876</v>
      </c>
      <c r="H25" s="202" t="s">
        <v>877</v>
      </c>
      <c r="I25" s="202" t="s">
        <v>878</v>
      </c>
      <c r="J25" s="202" t="s">
        <v>879</v>
      </c>
      <c r="K25" s="202" t="s">
        <v>880</v>
      </c>
      <c r="L25" s="204" t="s">
        <v>881</v>
      </c>
    </row>
    <row r="26" spans="2:12" ht="30">
      <c r="B26" s="213">
        <v>1</v>
      </c>
      <c r="C26" s="213" t="s">
        <v>1833</v>
      </c>
      <c r="D26" s="374" t="s">
        <v>154</v>
      </c>
      <c r="E26" s="213" t="s">
        <v>1727</v>
      </c>
      <c r="F26" s="213" t="s">
        <v>2048</v>
      </c>
      <c r="G26" s="422">
        <v>2006</v>
      </c>
      <c r="H26" s="213" t="s">
        <v>1729</v>
      </c>
      <c r="I26" s="213"/>
      <c r="J26" s="213" t="s">
        <v>2049</v>
      </c>
      <c r="K26" s="213" t="s">
        <v>1830</v>
      </c>
      <c r="L26" s="372">
        <v>0</v>
      </c>
    </row>
    <row r="27" spans="2:12" ht="15.75">
      <c r="B27" s="68"/>
      <c r="C27" s="68"/>
      <c r="D27" s="68"/>
      <c r="E27" s="68"/>
      <c r="F27" s="68"/>
      <c r="G27" s="206"/>
      <c r="H27" s="68"/>
      <c r="I27" s="68"/>
      <c r="J27" s="68"/>
      <c r="K27" s="68"/>
      <c r="L27" s="187"/>
    </row>
    <row r="28" spans="2:17" ht="14.25" customHeight="1">
      <c r="B28" s="70"/>
      <c r="C28" s="70"/>
      <c r="D28" s="70"/>
      <c r="E28" s="70"/>
      <c r="F28" s="70"/>
      <c r="G28" s="42"/>
      <c r="H28" s="70"/>
      <c r="I28" s="70"/>
      <c r="J28" s="70"/>
      <c r="K28" s="70"/>
      <c r="M28" s="200"/>
      <c r="N28" s="200"/>
      <c r="O28" s="200"/>
      <c r="P28" s="200"/>
      <c r="Q28" s="200"/>
    </row>
    <row r="29" spans="2:12" s="201" customFormat="1" ht="19.5" customHeight="1"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/>
    </row>
    <row r="30" spans="2:12" ht="15.75">
      <c r="B30" s="524" t="s">
        <v>882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6"/>
    </row>
    <row r="31" spans="2:12" ht="47.25">
      <c r="B31" s="202" t="s">
        <v>871</v>
      </c>
      <c r="C31" s="202" t="s">
        <v>872</v>
      </c>
      <c r="D31" s="202" t="s">
        <v>873</v>
      </c>
      <c r="E31" s="202" t="s">
        <v>874</v>
      </c>
      <c r="F31" s="202" t="s">
        <v>875</v>
      </c>
      <c r="G31" s="203" t="s">
        <v>876</v>
      </c>
      <c r="H31" s="202" t="s">
        <v>877</v>
      </c>
      <c r="I31" s="202" t="s">
        <v>878</v>
      </c>
      <c r="J31" s="202" t="s">
        <v>879</v>
      </c>
      <c r="K31" s="202" t="s">
        <v>880</v>
      </c>
      <c r="L31" s="204" t="s">
        <v>883</v>
      </c>
    </row>
    <row r="32" spans="2:12" ht="15.75">
      <c r="B32" s="68"/>
      <c r="C32" s="68"/>
      <c r="D32" s="68"/>
      <c r="E32" s="68"/>
      <c r="F32" s="68"/>
      <c r="G32" s="205"/>
      <c r="H32" s="68"/>
      <c r="I32" s="68"/>
      <c r="J32" s="68"/>
      <c r="K32" s="68"/>
      <c r="L32" s="187"/>
    </row>
    <row r="33" spans="2:12" ht="15.75">
      <c r="B33" s="68"/>
      <c r="C33" s="68"/>
      <c r="D33" s="68"/>
      <c r="E33" s="68"/>
      <c r="F33" s="68"/>
      <c r="G33" s="206"/>
      <c r="H33" s="68"/>
      <c r="I33" s="68"/>
      <c r="J33" s="68"/>
      <c r="K33" s="68"/>
      <c r="L33" s="187"/>
    </row>
    <row r="34" spans="2:17" ht="22.5" customHeight="1">
      <c r="B34" s="70"/>
      <c r="C34" s="70"/>
      <c r="D34" s="70"/>
      <c r="E34" s="70"/>
      <c r="F34" s="70"/>
      <c r="G34" s="42"/>
      <c r="H34" s="70"/>
      <c r="I34" s="70"/>
      <c r="J34" s="70"/>
      <c r="K34" s="70"/>
      <c r="M34" s="200"/>
      <c r="N34" s="200"/>
      <c r="O34" s="200"/>
      <c r="P34" s="200"/>
      <c r="Q34" s="200"/>
    </row>
    <row r="35" spans="2:12" s="201" customFormat="1" ht="15.75" customHeight="1"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/>
    </row>
    <row r="36" spans="2:12" ht="15.75">
      <c r="B36" s="524" t="s">
        <v>884</v>
      </c>
      <c r="C36" s="525"/>
      <c r="D36" s="525"/>
      <c r="E36" s="525"/>
      <c r="F36" s="525"/>
      <c r="G36" s="525"/>
      <c r="H36" s="525"/>
      <c r="I36" s="525"/>
      <c r="J36" s="525"/>
      <c r="K36" s="525"/>
      <c r="L36" s="526"/>
    </row>
    <row r="37" spans="2:12" ht="47.25">
      <c r="B37" s="202" t="s">
        <v>871</v>
      </c>
      <c r="C37" s="202" t="s">
        <v>872</v>
      </c>
      <c r="D37" s="202" t="s">
        <v>885</v>
      </c>
      <c r="E37" s="202" t="s">
        <v>874</v>
      </c>
      <c r="F37" s="202" t="s">
        <v>875</v>
      </c>
      <c r="G37" s="203" t="s">
        <v>876</v>
      </c>
      <c r="H37" s="202" t="s">
        <v>877</v>
      </c>
      <c r="I37" s="202" t="s">
        <v>878</v>
      </c>
      <c r="J37" s="202" t="s">
        <v>879</v>
      </c>
      <c r="K37" s="202" t="s">
        <v>880</v>
      </c>
      <c r="L37" s="204" t="s">
        <v>156</v>
      </c>
    </row>
    <row r="38" spans="2:12" ht="45">
      <c r="B38" s="213">
        <v>1</v>
      </c>
      <c r="C38" s="213" t="s">
        <v>1825</v>
      </c>
      <c r="D38" s="374" t="s">
        <v>151</v>
      </c>
      <c r="E38" s="213" t="s">
        <v>1826</v>
      </c>
      <c r="F38" s="213" t="s">
        <v>1827</v>
      </c>
      <c r="G38" s="371">
        <v>39755</v>
      </c>
      <c r="H38" s="213" t="s">
        <v>1729</v>
      </c>
      <c r="I38" s="213"/>
      <c r="J38" s="213" t="s">
        <v>1802</v>
      </c>
      <c r="K38" s="213" t="s">
        <v>1828</v>
      </c>
      <c r="L38" s="372">
        <v>1</v>
      </c>
    </row>
    <row r="39" spans="2:12" ht="45">
      <c r="B39" s="213">
        <v>2</v>
      </c>
      <c r="C39" s="213" t="s">
        <v>1829</v>
      </c>
      <c r="D39" s="374" t="s">
        <v>152</v>
      </c>
      <c r="E39" s="213" t="s">
        <v>155</v>
      </c>
      <c r="F39" s="213" t="s">
        <v>1827</v>
      </c>
      <c r="G39" s="371">
        <v>39755</v>
      </c>
      <c r="H39" s="213" t="s">
        <v>1729</v>
      </c>
      <c r="I39" s="213"/>
      <c r="J39" s="213" t="s">
        <v>1804</v>
      </c>
      <c r="K39" s="213" t="s">
        <v>1830</v>
      </c>
      <c r="L39" s="372">
        <v>2</v>
      </c>
    </row>
    <row r="40" spans="2:17" ht="45">
      <c r="B40" s="213">
        <v>3</v>
      </c>
      <c r="C40" s="213" t="s">
        <v>1831</v>
      </c>
      <c r="D40" s="374" t="s">
        <v>153</v>
      </c>
      <c r="E40" s="213" t="s">
        <v>155</v>
      </c>
      <c r="F40" s="213" t="s">
        <v>1827</v>
      </c>
      <c r="G40" s="371">
        <v>39755</v>
      </c>
      <c r="H40" s="213" t="s">
        <v>1729</v>
      </c>
      <c r="I40" s="213"/>
      <c r="J40" s="213" t="s">
        <v>1832</v>
      </c>
      <c r="K40" s="213" t="s">
        <v>1830</v>
      </c>
      <c r="L40" s="372">
        <v>2</v>
      </c>
      <c r="M40" s="200"/>
      <c r="N40" s="200"/>
      <c r="O40" s="200"/>
      <c r="P40" s="200"/>
      <c r="Q40" s="200"/>
    </row>
    <row r="41" spans="2:12" s="201" customFormat="1" ht="15">
      <c r="B41" s="213">
        <v>4</v>
      </c>
      <c r="C41" s="213" t="s">
        <v>1833</v>
      </c>
      <c r="D41" s="374" t="s">
        <v>154</v>
      </c>
      <c r="E41" s="213" t="s">
        <v>1727</v>
      </c>
      <c r="F41" s="213" t="s">
        <v>2050</v>
      </c>
      <c r="G41" s="373">
        <v>39692</v>
      </c>
      <c r="H41" s="213" t="s">
        <v>1729</v>
      </c>
      <c r="I41" s="213"/>
      <c r="J41" s="213" t="s">
        <v>1873</v>
      </c>
      <c r="K41" s="213" t="s">
        <v>1830</v>
      </c>
      <c r="L41" s="372">
        <v>2</v>
      </c>
    </row>
    <row r="42" spans="2:12" ht="15.7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1"/>
    </row>
    <row r="43" spans="2:12" ht="15"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1"/>
    </row>
    <row r="44" spans="2:12" ht="15.75">
      <c r="B44" s="524" t="s">
        <v>886</v>
      </c>
      <c r="C44" s="525"/>
      <c r="D44" s="525"/>
      <c r="E44" s="525"/>
      <c r="F44" s="525"/>
      <c r="G44" s="525"/>
      <c r="H44" s="525"/>
      <c r="I44" s="525"/>
      <c r="J44" s="525"/>
      <c r="K44" s="525"/>
      <c r="L44" s="526"/>
    </row>
    <row r="45" spans="2:12" ht="47.25">
      <c r="B45" s="202" t="s">
        <v>871</v>
      </c>
      <c r="C45" s="202" t="s">
        <v>872</v>
      </c>
      <c r="D45" s="202" t="s">
        <v>873</v>
      </c>
      <c r="E45" s="202" t="s">
        <v>874</v>
      </c>
      <c r="F45" s="202" t="s">
        <v>875</v>
      </c>
      <c r="G45" s="203" t="s">
        <v>876</v>
      </c>
      <c r="H45" s="202" t="s">
        <v>877</v>
      </c>
      <c r="I45" s="202" t="s">
        <v>878</v>
      </c>
      <c r="J45" s="202" t="s">
        <v>879</v>
      </c>
      <c r="K45" s="202" t="s">
        <v>880</v>
      </c>
      <c r="L45" s="204" t="s">
        <v>156</v>
      </c>
    </row>
    <row r="46" spans="2:17" ht="15">
      <c r="B46" s="213">
        <v>1</v>
      </c>
      <c r="C46" s="213" t="s">
        <v>1834</v>
      </c>
      <c r="D46" s="374" t="s">
        <v>1871</v>
      </c>
      <c r="E46" s="213" t="s">
        <v>1727</v>
      </c>
      <c r="F46" s="213" t="s">
        <v>1827</v>
      </c>
      <c r="G46" s="375" t="s">
        <v>186</v>
      </c>
      <c r="H46" s="213" t="s">
        <v>1729</v>
      </c>
      <c r="I46" s="213"/>
      <c r="J46" s="213" t="s">
        <v>1802</v>
      </c>
      <c r="K46" s="213" t="s">
        <v>1830</v>
      </c>
      <c r="L46" s="372">
        <v>0</v>
      </c>
      <c r="M46" s="200"/>
      <c r="N46" s="200"/>
      <c r="O46" s="200"/>
      <c r="P46" s="200"/>
      <c r="Q46" s="200"/>
    </row>
    <row r="47" spans="2:12" s="201" customFormat="1" ht="30">
      <c r="B47" s="213">
        <v>2</v>
      </c>
      <c r="C47" s="213" t="s">
        <v>1835</v>
      </c>
      <c r="D47" s="374" t="s">
        <v>1872</v>
      </c>
      <c r="E47" s="213" t="s">
        <v>1727</v>
      </c>
      <c r="F47" s="213" t="s">
        <v>1836</v>
      </c>
      <c r="G47" s="213" t="s">
        <v>1837</v>
      </c>
      <c r="H47" s="213" t="s">
        <v>157</v>
      </c>
      <c r="I47" s="213"/>
      <c r="J47" s="213" t="s">
        <v>1838</v>
      </c>
      <c r="K47" s="213" t="s">
        <v>1830</v>
      </c>
      <c r="L47" s="372">
        <v>8</v>
      </c>
    </row>
    <row r="48" spans="2:12" s="201" customFormat="1" ht="15">
      <c r="B48" s="213">
        <v>3</v>
      </c>
      <c r="C48" s="213" t="s">
        <v>2043</v>
      </c>
      <c r="D48" s="213" t="s">
        <v>2047</v>
      </c>
      <c r="E48" s="213" t="s">
        <v>1727</v>
      </c>
      <c r="F48" s="213" t="s">
        <v>2044</v>
      </c>
      <c r="G48" s="373">
        <v>39934</v>
      </c>
      <c r="H48" s="213" t="s">
        <v>2045</v>
      </c>
      <c r="I48" s="213"/>
      <c r="J48" s="213" t="s">
        <v>2046</v>
      </c>
      <c r="K48" s="213" t="s">
        <v>1830</v>
      </c>
      <c r="L48" s="372">
        <v>0</v>
      </c>
    </row>
    <row r="49" spans="2:11" ht="15.75">
      <c r="B49" s="70"/>
      <c r="C49" s="70"/>
      <c r="D49" s="70"/>
      <c r="E49" s="70"/>
      <c r="F49" s="70"/>
      <c r="G49" s="42"/>
      <c r="H49" s="70"/>
      <c r="I49" s="70"/>
      <c r="J49" s="70"/>
      <c r="K49" s="70"/>
    </row>
    <row r="50" spans="2:11" ht="15">
      <c r="B50" s="527"/>
      <c r="C50" s="527"/>
      <c r="D50" s="527"/>
      <c r="E50" s="527"/>
      <c r="F50" s="527"/>
      <c r="G50" s="527"/>
      <c r="H50" s="527"/>
      <c r="I50" s="527"/>
      <c r="J50" s="527"/>
      <c r="K50" s="527"/>
    </row>
    <row r="51" spans="2:12" ht="15.75">
      <c r="B51" s="524" t="s">
        <v>887</v>
      </c>
      <c r="C51" s="525"/>
      <c r="D51" s="525"/>
      <c r="E51" s="525"/>
      <c r="F51" s="525"/>
      <c r="G51" s="525"/>
      <c r="H51" s="525"/>
      <c r="I51" s="525"/>
      <c r="J51" s="525"/>
      <c r="K51" s="525"/>
      <c r="L51" s="526"/>
    </row>
    <row r="52" spans="2:12" s="199" customFormat="1" ht="47.25">
      <c r="B52" s="202" t="s">
        <v>871</v>
      </c>
      <c r="C52" s="202" t="s">
        <v>872</v>
      </c>
      <c r="D52" s="202" t="s">
        <v>873</v>
      </c>
      <c r="E52" s="202" t="s">
        <v>874</v>
      </c>
      <c r="F52" s="202" t="s">
        <v>875</v>
      </c>
      <c r="G52" s="203" t="s">
        <v>876</v>
      </c>
      <c r="H52" s="202" t="s">
        <v>877</v>
      </c>
      <c r="I52" s="202" t="s">
        <v>878</v>
      </c>
      <c r="J52" s="202" t="s">
        <v>879</v>
      </c>
      <c r="K52" s="202" t="s">
        <v>880</v>
      </c>
      <c r="L52" s="204" t="s">
        <v>883</v>
      </c>
    </row>
    <row r="53" spans="2:12" s="199" customFormat="1" ht="16.5" customHeight="1">
      <c r="B53" s="68"/>
      <c r="C53" s="68"/>
      <c r="D53" s="68"/>
      <c r="E53" s="68"/>
      <c r="F53" s="68"/>
      <c r="G53" s="205"/>
      <c r="H53" s="68"/>
      <c r="I53" s="68"/>
      <c r="J53" s="68"/>
      <c r="K53" s="68"/>
      <c r="L53" s="187"/>
    </row>
    <row r="54" spans="2:12" s="199" customFormat="1" ht="16.5" customHeight="1">
      <c r="B54" s="68"/>
      <c r="C54" s="68"/>
      <c r="D54" s="68"/>
      <c r="E54" s="68"/>
      <c r="F54" s="68"/>
      <c r="G54" s="205"/>
      <c r="H54" s="68"/>
      <c r="I54" s="68"/>
      <c r="J54" s="68"/>
      <c r="K54" s="68"/>
      <c r="L54" s="187"/>
    </row>
    <row r="55" spans="2:12" s="199" customFormat="1" ht="16.5" customHeight="1">
      <c r="B55" s="70"/>
      <c r="C55" s="70"/>
      <c r="D55" s="70"/>
      <c r="E55" s="70"/>
      <c r="F55" s="70"/>
      <c r="G55" s="42"/>
      <c r="H55" s="70"/>
      <c r="I55" s="70"/>
      <c r="J55" s="70"/>
      <c r="K55" s="70"/>
      <c r="L55" s="24"/>
    </row>
    <row r="56" spans="2:7" s="199" customFormat="1" ht="16.5" customHeight="1">
      <c r="B56" s="510" t="s">
        <v>889</v>
      </c>
      <c r="C56" s="510"/>
      <c r="D56" s="510"/>
      <c r="E56" s="510"/>
      <c r="F56" s="510"/>
      <c r="G56" s="510"/>
    </row>
    <row r="57" spans="2:7" s="199" customFormat="1" ht="16.5" customHeight="1">
      <c r="B57" s="510" t="s">
        <v>890</v>
      </c>
      <c r="C57" s="510"/>
      <c r="D57" s="510"/>
      <c r="E57" s="510"/>
      <c r="F57" s="510"/>
      <c r="G57" s="510"/>
    </row>
    <row r="58" spans="2:7" s="199" customFormat="1" ht="16.5" customHeight="1">
      <c r="B58" s="510" t="s">
        <v>891</v>
      </c>
      <c r="C58" s="510"/>
      <c r="D58" s="510"/>
      <c r="E58" s="510"/>
      <c r="F58" s="510"/>
      <c r="G58" s="510"/>
    </row>
    <row r="59" spans="2:9" s="199" customFormat="1" ht="16.5" customHeight="1">
      <c r="B59" s="510" t="s">
        <v>892</v>
      </c>
      <c r="C59" s="510"/>
      <c r="D59" s="510"/>
      <c r="E59" s="510"/>
      <c r="F59" s="510"/>
      <c r="G59" s="510"/>
      <c r="H59" s="510"/>
      <c r="I59" s="510"/>
    </row>
    <row r="60" spans="2:8" s="199" customFormat="1" ht="16.5" customHeight="1">
      <c r="B60" s="510" t="s">
        <v>893</v>
      </c>
      <c r="C60" s="510"/>
      <c r="D60" s="510"/>
      <c r="E60" s="510"/>
      <c r="F60" s="510"/>
      <c r="G60" s="510"/>
      <c r="H60" s="510"/>
    </row>
    <row r="61" spans="2:8" s="2" customFormat="1" ht="16.5" customHeight="1">
      <c r="B61" s="198"/>
      <c r="C61" s="198" t="s">
        <v>894</v>
      </c>
      <c r="D61" s="198"/>
      <c r="E61" s="198"/>
      <c r="F61" s="198"/>
      <c r="G61" s="198"/>
      <c r="H61" s="198"/>
    </row>
    <row r="62" spans="2:8" s="2" customFormat="1" ht="16.5" customHeight="1">
      <c r="B62" s="198"/>
      <c r="C62" s="198"/>
      <c r="D62" s="198"/>
      <c r="E62" s="198"/>
      <c r="F62" s="198"/>
      <c r="G62" s="198"/>
      <c r="H62" s="198"/>
    </row>
    <row r="63" spans="2:9" s="2" customFormat="1" ht="19.5" customHeight="1">
      <c r="B63" s="508" t="s">
        <v>895</v>
      </c>
      <c r="C63" s="508"/>
      <c r="D63" s="508"/>
      <c r="E63" s="508"/>
      <c r="F63" s="508"/>
      <c r="G63" s="508"/>
      <c r="H63" s="508"/>
      <c r="I63" s="508"/>
    </row>
    <row r="64" spans="2:9" s="2" customFormat="1" ht="19.5" customHeight="1">
      <c r="B64" s="194"/>
      <c r="C64" s="194"/>
      <c r="D64" s="194"/>
      <c r="E64" s="194"/>
      <c r="F64" s="194"/>
      <c r="G64" s="194"/>
      <c r="H64" s="194"/>
      <c r="I64" s="194"/>
    </row>
    <row r="65" spans="2:9" s="2" customFormat="1" ht="19.5" customHeight="1">
      <c r="B65" s="512" t="s">
        <v>866</v>
      </c>
      <c r="C65" s="512"/>
      <c r="D65" s="512"/>
      <c r="E65" s="512"/>
      <c r="F65" s="194"/>
      <c r="G65" s="194"/>
      <c r="H65" s="194"/>
      <c r="I65" s="194"/>
    </row>
    <row r="66" spans="2:9" s="2" customFormat="1" ht="19.5" customHeight="1">
      <c r="B66" s="510" t="s">
        <v>896</v>
      </c>
      <c r="C66" s="510"/>
      <c r="D66" s="510"/>
      <c r="E66" s="510"/>
      <c r="F66" s="194"/>
      <c r="G66" s="194"/>
      <c r="H66" s="194"/>
      <c r="I66" s="194"/>
    </row>
    <row r="67" spans="2:8" s="2" customFormat="1" ht="15" customHeight="1">
      <c r="B67" s="198"/>
      <c r="C67" s="198"/>
      <c r="D67" s="198"/>
      <c r="E67" s="198"/>
      <c r="F67" s="198"/>
      <c r="G67" s="198"/>
      <c r="H67" s="198"/>
    </row>
    <row r="68" spans="2:10" s="201" customFormat="1" ht="49.5" customHeight="1">
      <c r="B68" s="204" t="s">
        <v>871</v>
      </c>
      <c r="C68" s="204" t="s">
        <v>872</v>
      </c>
      <c r="D68" s="204" t="s">
        <v>874</v>
      </c>
      <c r="E68" s="204" t="s">
        <v>875</v>
      </c>
      <c r="F68" s="204" t="s">
        <v>876</v>
      </c>
      <c r="G68" s="204" t="s">
        <v>877</v>
      </c>
      <c r="H68" s="204" t="s">
        <v>878</v>
      </c>
      <c r="I68" s="204" t="s">
        <v>879</v>
      </c>
      <c r="J68" s="204" t="s">
        <v>897</v>
      </c>
    </row>
    <row r="69" spans="2:10" ht="51.75" customHeight="1">
      <c r="B69" s="213">
        <v>1</v>
      </c>
      <c r="C69" s="213" t="s">
        <v>1726</v>
      </c>
      <c r="D69" s="213" t="s">
        <v>1727</v>
      </c>
      <c r="E69" s="213" t="s">
        <v>1805</v>
      </c>
      <c r="F69" s="366" t="s">
        <v>1728</v>
      </c>
      <c r="G69" s="213" t="s">
        <v>1729</v>
      </c>
      <c r="H69" s="213" t="s">
        <v>1730</v>
      </c>
      <c r="I69" s="213" t="s">
        <v>1798</v>
      </c>
      <c r="J69" s="213" t="s">
        <v>1731</v>
      </c>
    </row>
    <row r="70" spans="2:10" ht="36" customHeight="1">
      <c r="B70" s="213">
        <v>2</v>
      </c>
      <c r="C70" s="213" t="s">
        <v>1733</v>
      </c>
      <c r="D70" s="213" t="s">
        <v>1727</v>
      </c>
      <c r="E70" s="213" t="s">
        <v>1814</v>
      </c>
      <c r="F70" s="366" t="s">
        <v>1728</v>
      </c>
      <c r="G70" s="213" t="s">
        <v>1729</v>
      </c>
      <c r="H70" s="213" t="s">
        <v>1730</v>
      </c>
      <c r="I70" s="213" t="s">
        <v>1799</v>
      </c>
      <c r="J70" s="213" t="s">
        <v>1732</v>
      </c>
    </row>
    <row r="71" spans="2:10" ht="30">
      <c r="B71" s="213">
        <v>3</v>
      </c>
      <c r="C71" s="213" t="s">
        <v>1734</v>
      </c>
      <c r="D71" s="213" t="s">
        <v>1727</v>
      </c>
      <c r="E71" s="213" t="s">
        <v>1806</v>
      </c>
      <c r="F71" s="366" t="s">
        <v>1728</v>
      </c>
      <c r="G71" s="213" t="s">
        <v>1729</v>
      </c>
      <c r="H71" s="213" t="s">
        <v>1730</v>
      </c>
      <c r="I71" s="213" t="s">
        <v>1800</v>
      </c>
      <c r="J71" s="213" t="s">
        <v>1732</v>
      </c>
    </row>
    <row r="72" spans="2:10" ht="45">
      <c r="B72" s="213">
        <v>4</v>
      </c>
      <c r="C72" s="213" t="s">
        <v>1735</v>
      </c>
      <c r="D72" s="213" t="s">
        <v>1727</v>
      </c>
      <c r="E72" s="213" t="s">
        <v>1807</v>
      </c>
      <c r="F72" s="366" t="s">
        <v>1728</v>
      </c>
      <c r="G72" s="213" t="s">
        <v>1729</v>
      </c>
      <c r="H72" s="213" t="s">
        <v>1730</v>
      </c>
      <c r="I72" s="213" t="s">
        <v>1801</v>
      </c>
      <c r="J72" s="213" t="s">
        <v>1736</v>
      </c>
    </row>
    <row r="73" spans="2:10" ht="54.75" customHeight="1">
      <c r="B73" s="213">
        <v>5</v>
      </c>
      <c r="C73" s="213" t="s">
        <v>1737</v>
      </c>
      <c r="D73" s="213" t="s">
        <v>1727</v>
      </c>
      <c r="E73" s="213" t="s">
        <v>1808</v>
      </c>
      <c r="F73" s="366" t="s">
        <v>1728</v>
      </c>
      <c r="G73" s="213" t="s">
        <v>1729</v>
      </c>
      <c r="H73" s="213" t="s">
        <v>1730</v>
      </c>
      <c r="I73" s="213" t="s">
        <v>1798</v>
      </c>
      <c r="J73" s="213" t="s">
        <v>1738</v>
      </c>
    </row>
    <row r="74" spans="2:10" ht="65.25" customHeight="1">
      <c r="B74" s="213">
        <v>6</v>
      </c>
      <c r="C74" s="213" t="s">
        <v>1739</v>
      </c>
      <c r="D74" s="213" t="s">
        <v>1727</v>
      </c>
      <c r="E74" s="213" t="s">
        <v>1809</v>
      </c>
      <c r="F74" s="366" t="s">
        <v>1728</v>
      </c>
      <c r="G74" s="213" t="s">
        <v>1729</v>
      </c>
      <c r="H74" s="213" t="s">
        <v>1730</v>
      </c>
      <c r="I74" s="213" t="s">
        <v>1802</v>
      </c>
      <c r="J74" s="213" t="s">
        <v>1738</v>
      </c>
    </row>
    <row r="75" spans="2:10" ht="30">
      <c r="B75" s="213">
        <v>7</v>
      </c>
      <c r="C75" s="376" t="s">
        <v>1740</v>
      </c>
      <c r="D75" s="213" t="s">
        <v>1727</v>
      </c>
      <c r="E75" s="213" t="s">
        <v>1354</v>
      </c>
      <c r="F75" s="366" t="s">
        <v>1728</v>
      </c>
      <c r="G75" s="213" t="s">
        <v>1729</v>
      </c>
      <c r="H75" s="213" t="s">
        <v>1730</v>
      </c>
      <c r="I75" s="213" t="s">
        <v>1803</v>
      </c>
      <c r="J75" s="213" t="s">
        <v>1741</v>
      </c>
    </row>
    <row r="76" spans="2:10" ht="48.75" customHeight="1">
      <c r="B76" s="213">
        <v>8</v>
      </c>
      <c r="C76" s="213" t="s">
        <v>1742</v>
      </c>
      <c r="D76" s="213" t="s">
        <v>1727</v>
      </c>
      <c r="E76" s="213" t="s">
        <v>1810</v>
      </c>
      <c r="F76" s="366" t="s">
        <v>1728</v>
      </c>
      <c r="G76" s="213" t="s">
        <v>1729</v>
      </c>
      <c r="H76" s="213" t="s">
        <v>1730</v>
      </c>
      <c r="I76" s="213" t="s">
        <v>1813</v>
      </c>
      <c r="J76" s="213" t="s">
        <v>1743</v>
      </c>
    </row>
    <row r="77" spans="2:10" ht="48.75" customHeight="1">
      <c r="B77" s="213">
        <v>9</v>
      </c>
      <c r="C77" s="213" t="s">
        <v>1744</v>
      </c>
      <c r="D77" s="213" t="s">
        <v>1727</v>
      </c>
      <c r="E77" s="213" t="s">
        <v>1811</v>
      </c>
      <c r="F77" s="366" t="s">
        <v>1728</v>
      </c>
      <c r="G77" s="213" t="s">
        <v>1729</v>
      </c>
      <c r="H77" s="213" t="s">
        <v>1730</v>
      </c>
      <c r="I77" s="213" t="s">
        <v>1804</v>
      </c>
      <c r="J77" s="213" t="s">
        <v>1736</v>
      </c>
    </row>
    <row r="78" spans="2:10" ht="36.75" customHeight="1">
      <c r="B78" s="213">
        <v>10</v>
      </c>
      <c r="C78" s="213" t="s">
        <v>1745</v>
      </c>
      <c r="D78" s="213" t="s">
        <v>1727</v>
      </c>
      <c r="E78" s="213" t="s">
        <v>1815</v>
      </c>
      <c r="F78" s="366" t="s">
        <v>1728</v>
      </c>
      <c r="G78" s="213" t="s">
        <v>1797</v>
      </c>
      <c r="H78" s="213" t="s">
        <v>1730</v>
      </c>
      <c r="I78" s="213" t="s">
        <v>1812</v>
      </c>
      <c r="J78" s="213" t="s">
        <v>1732</v>
      </c>
    </row>
    <row r="79" spans="2:8" s="2" customFormat="1" ht="16.5" customHeight="1">
      <c r="B79" s="198"/>
      <c r="C79" s="198"/>
      <c r="D79" s="198"/>
      <c r="E79" s="198"/>
      <c r="F79" s="198"/>
      <c r="G79" s="198"/>
      <c r="H79" s="198"/>
    </row>
    <row r="80" spans="2:7" ht="20.25">
      <c r="B80" s="508" t="s">
        <v>898</v>
      </c>
      <c r="C80" s="508"/>
      <c r="D80" s="508"/>
      <c r="E80" s="508"/>
      <c r="F80" s="508"/>
      <c r="G80" s="508"/>
    </row>
    <row r="81" spans="2:6" ht="15">
      <c r="B81" s="207"/>
      <c r="C81" s="207"/>
      <c r="D81" s="207"/>
      <c r="E81" s="207"/>
      <c r="F81" s="208"/>
    </row>
    <row r="82" spans="2:6" ht="15.75">
      <c r="B82" s="512" t="s">
        <v>866</v>
      </c>
      <c r="C82" s="512"/>
      <c r="D82" s="512"/>
      <c r="E82" s="512"/>
      <c r="F82" s="208"/>
    </row>
    <row r="83" spans="2:5" ht="18" customHeight="1">
      <c r="B83" s="510" t="s">
        <v>896</v>
      </c>
      <c r="C83" s="510"/>
      <c r="D83" s="510"/>
      <c r="E83" s="510"/>
    </row>
    <row r="84" ht="13.5" customHeight="1"/>
    <row r="85" spans="2:12" s="201" customFormat="1" ht="31.5">
      <c r="B85" s="204" t="s">
        <v>871</v>
      </c>
      <c r="C85" s="204" t="s">
        <v>872</v>
      </c>
      <c r="D85" s="204" t="s">
        <v>899</v>
      </c>
      <c r="E85" s="204" t="s">
        <v>877</v>
      </c>
      <c r="F85" s="204" t="s">
        <v>900</v>
      </c>
      <c r="G85" s="204" t="s">
        <v>901</v>
      </c>
      <c r="H85" s="204" t="s">
        <v>902</v>
      </c>
      <c r="I85" s="204" t="s">
        <v>903</v>
      </c>
      <c r="J85" s="204" t="s">
        <v>904</v>
      </c>
      <c r="K85" s="204" t="s">
        <v>905</v>
      </c>
      <c r="L85" s="204" t="s">
        <v>906</v>
      </c>
    </row>
    <row r="86" spans="2:15" ht="30">
      <c r="B86" s="213">
        <v>1</v>
      </c>
      <c r="C86" s="418" t="s">
        <v>1184</v>
      </c>
      <c r="D86" s="374" t="s">
        <v>1185</v>
      </c>
      <c r="E86" s="213" t="s">
        <v>1186</v>
      </c>
      <c r="F86" s="377">
        <v>2010</v>
      </c>
      <c r="G86" s="213">
        <v>2015</v>
      </c>
      <c r="H86" s="213" t="s">
        <v>1727</v>
      </c>
      <c r="I86" s="415">
        <v>3.5</v>
      </c>
      <c r="J86" s="213" t="s">
        <v>1187</v>
      </c>
      <c r="K86" s="213" t="s">
        <v>1188</v>
      </c>
      <c r="L86" s="213" t="s">
        <v>1189</v>
      </c>
      <c r="M86" s="210"/>
      <c r="O86" s="24"/>
    </row>
    <row r="87" spans="2:15" ht="18.75" customHeight="1">
      <c r="B87" s="213">
        <v>2</v>
      </c>
      <c r="C87" s="419" t="s">
        <v>1190</v>
      </c>
      <c r="D87" s="374" t="s">
        <v>1191</v>
      </c>
      <c r="E87" s="213" t="s">
        <v>1192</v>
      </c>
      <c r="F87" s="377">
        <v>2011</v>
      </c>
      <c r="G87" s="213">
        <v>2014</v>
      </c>
      <c r="H87" s="213" t="s">
        <v>1193</v>
      </c>
      <c r="I87" s="415">
        <v>2.86</v>
      </c>
      <c r="J87" s="213" t="s">
        <v>1187</v>
      </c>
      <c r="K87" s="213" t="s">
        <v>1188</v>
      </c>
      <c r="L87" s="213" t="s">
        <v>1189</v>
      </c>
      <c r="O87" s="24"/>
    </row>
    <row r="88" spans="2:12" s="25" customFormat="1" ht="18" customHeight="1">
      <c r="B88" s="348">
        <v>3</v>
      </c>
      <c r="C88" s="419" t="s">
        <v>1194</v>
      </c>
      <c r="D88" s="378" t="s">
        <v>1195</v>
      </c>
      <c r="E88" s="348" t="s">
        <v>1186</v>
      </c>
      <c r="F88" s="377">
        <v>2010</v>
      </c>
      <c r="G88" s="348">
        <v>2015</v>
      </c>
      <c r="H88" s="348" t="s">
        <v>1727</v>
      </c>
      <c r="I88" s="416">
        <v>3.59</v>
      </c>
      <c r="J88" s="348" t="s">
        <v>1187</v>
      </c>
      <c r="K88" s="348" t="s">
        <v>1188</v>
      </c>
      <c r="L88" s="348" t="s">
        <v>1196</v>
      </c>
    </row>
    <row r="89" spans="2:12" s="25" customFormat="1" ht="16.5" customHeight="1">
      <c r="B89" s="348">
        <v>4</v>
      </c>
      <c r="C89" s="419" t="s">
        <v>1197</v>
      </c>
      <c r="D89" s="378" t="s">
        <v>1198</v>
      </c>
      <c r="E89" s="348" t="s">
        <v>1192</v>
      </c>
      <c r="F89" s="377">
        <v>2011</v>
      </c>
      <c r="G89" s="348">
        <v>2016</v>
      </c>
      <c r="H89" s="348" t="s">
        <v>1727</v>
      </c>
      <c r="I89" s="416">
        <v>3.57</v>
      </c>
      <c r="J89" s="348" t="s">
        <v>1187</v>
      </c>
      <c r="K89" s="348" t="s">
        <v>1188</v>
      </c>
      <c r="L89" s="348" t="s">
        <v>1189</v>
      </c>
    </row>
    <row r="90" spans="2:12" s="25" customFormat="1" ht="17.25" customHeight="1">
      <c r="B90" s="348">
        <v>5</v>
      </c>
      <c r="C90" s="419" t="s">
        <v>1199</v>
      </c>
      <c r="D90" s="378" t="s">
        <v>1200</v>
      </c>
      <c r="E90" s="348" t="s">
        <v>1201</v>
      </c>
      <c r="F90" s="377">
        <v>2009</v>
      </c>
      <c r="G90" s="348">
        <v>2014</v>
      </c>
      <c r="H90" s="348" t="s">
        <v>1727</v>
      </c>
      <c r="I90" s="416">
        <v>3.7</v>
      </c>
      <c r="J90" s="348" t="s">
        <v>1187</v>
      </c>
      <c r="K90" s="348" t="s">
        <v>1188</v>
      </c>
      <c r="L90" s="348" t="s">
        <v>1189</v>
      </c>
    </row>
    <row r="91" spans="2:12" s="25" customFormat="1" ht="30">
      <c r="B91" s="379">
        <v>6</v>
      </c>
      <c r="C91" s="419" t="s">
        <v>1202</v>
      </c>
      <c r="D91" s="378" t="s">
        <v>1203</v>
      </c>
      <c r="E91" s="348" t="s">
        <v>1186</v>
      </c>
      <c r="F91" s="377">
        <v>2009</v>
      </c>
      <c r="G91" s="348">
        <v>2014</v>
      </c>
      <c r="H91" s="379" t="s">
        <v>1727</v>
      </c>
      <c r="I91" s="416">
        <v>3.87</v>
      </c>
      <c r="J91" s="348" t="s">
        <v>1187</v>
      </c>
      <c r="K91" s="348" t="s">
        <v>1188</v>
      </c>
      <c r="L91" s="348" t="s">
        <v>1204</v>
      </c>
    </row>
    <row r="92" spans="2:12" s="25" customFormat="1" ht="17.25" customHeight="1">
      <c r="B92" s="379">
        <v>7</v>
      </c>
      <c r="C92" s="419" t="s">
        <v>1205</v>
      </c>
      <c r="D92" s="378" t="s">
        <v>1206</v>
      </c>
      <c r="E92" s="348" t="s">
        <v>1186</v>
      </c>
      <c r="F92" s="377">
        <v>2009</v>
      </c>
      <c r="G92" s="348">
        <v>2014</v>
      </c>
      <c r="H92" s="379" t="s">
        <v>1727</v>
      </c>
      <c r="I92" s="416">
        <v>3.7</v>
      </c>
      <c r="J92" s="348" t="s">
        <v>1187</v>
      </c>
      <c r="K92" s="348" t="s">
        <v>1188</v>
      </c>
      <c r="L92" s="348" t="s">
        <v>1207</v>
      </c>
    </row>
    <row r="93" spans="2:12" s="193" customFormat="1" ht="17.25" customHeight="1">
      <c r="B93" s="379">
        <v>8</v>
      </c>
      <c r="C93" s="419" t="s">
        <v>1208</v>
      </c>
      <c r="D93" s="378" t="s">
        <v>1209</v>
      </c>
      <c r="E93" s="348" t="s">
        <v>1210</v>
      </c>
      <c r="F93" s="377">
        <v>2009</v>
      </c>
      <c r="G93" s="348">
        <v>2014</v>
      </c>
      <c r="H93" s="379" t="s">
        <v>1727</v>
      </c>
      <c r="I93" s="416">
        <v>3.1</v>
      </c>
      <c r="J93" s="348" t="s">
        <v>1187</v>
      </c>
      <c r="K93" s="348" t="s">
        <v>1188</v>
      </c>
      <c r="L93" s="348" t="s">
        <v>1211</v>
      </c>
    </row>
    <row r="94" spans="2:12" ht="15">
      <c r="B94" s="379">
        <v>9</v>
      </c>
      <c r="C94" s="419" t="s">
        <v>1212</v>
      </c>
      <c r="D94" s="378" t="s">
        <v>1213</v>
      </c>
      <c r="E94" s="348" t="s">
        <v>1186</v>
      </c>
      <c r="F94" s="377">
        <v>2009</v>
      </c>
      <c r="G94" s="348">
        <v>2014</v>
      </c>
      <c r="H94" s="379" t="s">
        <v>1727</v>
      </c>
      <c r="I94" s="416">
        <v>3.3</v>
      </c>
      <c r="J94" s="348" t="s">
        <v>1187</v>
      </c>
      <c r="K94" s="348" t="s">
        <v>1188</v>
      </c>
      <c r="L94" s="348" t="s">
        <v>1214</v>
      </c>
    </row>
    <row r="95" spans="2:12" s="193" customFormat="1" ht="15">
      <c r="B95" s="379">
        <v>10</v>
      </c>
      <c r="C95" s="419" t="s">
        <v>1215</v>
      </c>
      <c r="D95" s="378" t="s">
        <v>1216</v>
      </c>
      <c r="E95" s="348" t="s">
        <v>1186</v>
      </c>
      <c r="F95" s="377">
        <v>2009</v>
      </c>
      <c r="G95" s="348">
        <v>2014</v>
      </c>
      <c r="H95" s="379" t="s">
        <v>1727</v>
      </c>
      <c r="I95" s="416" t="s">
        <v>1217</v>
      </c>
      <c r="J95" s="348" t="s">
        <v>1187</v>
      </c>
      <c r="K95" s="348" t="s">
        <v>1188</v>
      </c>
      <c r="L95" s="348" t="s">
        <v>1189</v>
      </c>
    </row>
    <row r="96" spans="2:12" s="193" customFormat="1" ht="15" customHeight="1">
      <c r="B96" s="379">
        <v>11</v>
      </c>
      <c r="C96" s="419" t="s">
        <v>1218</v>
      </c>
      <c r="D96" s="378" t="s">
        <v>1219</v>
      </c>
      <c r="E96" s="348" t="s">
        <v>1192</v>
      </c>
      <c r="F96" s="377">
        <v>2008</v>
      </c>
      <c r="G96" s="348">
        <v>2013</v>
      </c>
      <c r="H96" s="379" t="s">
        <v>1727</v>
      </c>
      <c r="I96" s="416" t="s">
        <v>158</v>
      </c>
      <c r="J96" s="348" t="s">
        <v>1187</v>
      </c>
      <c r="K96" s="348" t="s">
        <v>1188</v>
      </c>
      <c r="L96" s="348" t="s">
        <v>1211</v>
      </c>
    </row>
    <row r="97" spans="2:12" s="198" customFormat="1" ht="15">
      <c r="B97" s="379">
        <v>12</v>
      </c>
      <c r="C97" s="419" t="s">
        <v>1220</v>
      </c>
      <c r="D97" s="378" t="s">
        <v>1221</v>
      </c>
      <c r="E97" s="348" t="s">
        <v>1186</v>
      </c>
      <c r="F97" s="377">
        <v>2007</v>
      </c>
      <c r="G97" s="348">
        <v>2012</v>
      </c>
      <c r="H97" s="379" t="s">
        <v>1727</v>
      </c>
      <c r="I97" s="416" t="s">
        <v>1217</v>
      </c>
      <c r="J97" s="348" t="s">
        <v>1187</v>
      </c>
      <c r="K97" s="348" t="s">
        <v>1188</v>
      </c>
      <c r="L97" s="348" t="s">
        <v>1222</v>
      </c>
    </row>
    <row r="98" spans="2:12" s="193" customFormat="1" ht="13.5" customHeight="1">
      <c r="B98" s="379">
        <v>13</v>
      </c>
      <c r="C98" s="419" t="s">
        <v>1223</v>
      </c>
      <c r="D98" s="378" t="s">
        <v>1224</v>
      </c>
      <c r="E98" s="348" t="s">
        <v>1225</v>
      </c>
      <c r="F98" s="377">
        <v>2005</v>
      </c>
      <c r="G98" s="348">
        <v>2009</v>
      </c>
      <c r="H98" s="379" t="s">
        <v>1727</v>
      </c>
      <c r="I98" s="416">
        <v>3.4</v>
      </c>
      <c r="J98" s="348" t="s">
        <v>1187</v>
      </c>
      <c r="K98" s="348" t="s">
        <v>1188</v>
      </c>
      <c r="L98" s="348" t="s">
        <v>1189</v>
      </c>
    </row>
    <row r="99" spans="2:12" ht="16.5" customHeight="1">
      <c r="B99" s="379">
        <v>14</v>
      </c>
      <c r="C99" s="419" t="s">
        <v>1226</v>
      </c>
      <c r="D99" s="378" t="s">
        <v>1227</v>
      </c>
      <c r="E99" s="348" t="s">
        <v>1186</v>
      </c>
      <c r="F99" s="377">
        <v>2010</v>
      </c>
      <c r="G99" s="348">
        <v>2015</v>
      </c>
      <c r="H99" s="379" t="s">
        <v>1228</v>
      </c>
      <c r="I99" s="416">
        <v>2.42</v>
      </c>
      <c r="J99" s="348" t="s">
        <v>1187</v>
      </c>
      <c r="K99" s="348" t="s">
        <v>1188</v>
      </c>
      <c r="L99" s="348" t="s">
        <v>1229</v>
      </c>
    </row>
    <row r="100" spans="2:12" ht="18" customHeight="1">
      <c r="B100" s="379">
        <v>15</v>
      </c>
      <c r="C100" s="419" t="s">
        <v>1230</v>
      </c>
      <c r="D100" s="378" t="s">
        <v>1231</v>
      </c>
      <c r="E100" s="348" t="s">
        <v>1186</v>
      </c>
      <c r="F100" s="377">
        <v>2010</v>
      </c>
      <c r="G100" s="348">
        <v>2013</v>
      </c>
      <c r="H100" s="379" t="s">
        <v>1228</v>
      </c>
      <c r="I100" s="416">
        <v>2.75</v>
      </c>
      <c r="J100" s="348" t="s">
        <v>1187</v>
      </c>
      <c r="K100" s="348" t="s">
        <v>1188</v>
      </c>
      <c r="L100" s="348" t="s">
        <v>1232</v>
      </c>
    </row>
    <row r="101" spans="2:12" ht="30">
      <c r="B101" s="379">
        <v>16</v>
      </c>
      <c r="C101" s="419" t="s">
        <v>1233</v>
      </c>
      <c r="D101" s="378" t="s">
        <v>1234</v>
      </c>
      <c r="E101" s="348" t="s">
        <v>1186</v>
      </c>
      <c r="F101" s="377">
        <v>2009</v>
      </c>
      <c r="G101" s="348">
        <v>2012</v>
      </c>
      <c r="H101" s="379" t="s">
        <v>1228</v>
      </c>
      <c r="I101" s="416">
        <v>2.66</v>
      </c>
      <c r="J101" s="348" t="s">
        <v>1187</v>
      </c>
      <c r="K101" s="348" t="s">
        <v>1188</v>
      </c>
      <c r="L101" s="348" t="s">
        <v>1204</v>
      </c>
    </row>
    <row r="102" spans="2:12" ht="15">
      <c r="B102" s="379">
        <v>17</v>
      </c>
      <c r="C102" s="419" t="s">
        <v>1235</v>
      </c>
      <c r="D102" s="378" t="s">
        <v>1236</v>
      </c>
      <c r="E102" s="348" t="s">
        <v>1186</v>
      </c>
      <c r="F102" s="377">
        <v>2009</v>
      </c>
      <c r="G102" s="348">
        <v>2012</v>
      </c>
      <c r="H102" s="379" t="s">
        <v>1228</v>
      </c>
      <c r="I102" s="416">
        <v>2.8</v>
      </c>
      <c r="J102" s="348" t="s">
        <v>1187</v>
      </c>
      <c r="K102" s="348" t="s">
        <v>1188</v>
      </c>
      <c r="L102" s="348" t="s">
        <v>1237</v>
      </c>
    </row>
    <row r="103" spans="2:12" ht="15">
      <c r="B103" s="379">
        <v>18</v>
      </c>
      <c r="C103" s="419" t="s">
        <v>1238</v>
      </c>
      <c r="D103" s="378" t="s">
        <v>1239</v>
      </c>
      <c r="E103" s="348" t="s">
        <v>1186</v>
      </c>
      <c r="F103" s="377">
        <v>2009</v>
      </c>
      <c r="G103" s="348">
        <v>2012</v>
      </c>
      <c r="H103" s="379" t="s">
        <v>1228</v>
      </c>
      <c r="I103" s="416">
        <v>3.1</v>
      </c>
      <c r="J103" s="348" t="s">
        <v>1187</v>
      </c>
      <c r="K103" s="348" t="s">
        <v>1188</v>
      </c>
      <c r="L103" s="348" t="s">
        <v>1232</v>
      </c>
    </row>
    <row r="104" spans="2:12" ht="15">
      <c r="B104" s="379">
        <v>19</v>
      </c>
      <c r="C104" s="419" t="s">
        <v>1240</v>
      </c>
      <c r="D104" s="378" t="s">
        <v>1241</v>
      </c>
      <c r="E104" s="348" t="s">
        <v>1186</v>
      </c>
      <c r="F104" s="377">
        <v>2009</v>
      </c>
      <c r="G104" s="348">
        <v>2012</v>
      </c>
      <c r="H104" s="379" t="s">
        <v>1228</v>
      </c>
      <c r="I104" s="416">
        <v>2.65</v>
      </c>
      <c r="J104" s="348" t="s">
        <v>1187</v>
      </c>
      <c r="K104" s="348" t="s">
        <v>1188</v>
      </c>
      <c r="L104" s="348" t="s">
        <v>1189</v>
      </c>
    </row>
    <row r="105" spans="2:12" ht="15">
      <c r="B105" s="379">
        <v>20</v>
      </c>
      <c r="C105" s="419" t="s">
        <v>1242</v>
      </c>
      <c r="D105" s="378" t="s">
        <v>1243</v>
      </c>
      <c r="E105" s="348" t="s">
        <v>1186</v>
      </c>
      <c r="F105" s="377">
        <v>2009</v>
      </c>
      <c r="G105" s="348">
        <v>2012</v>
      </c>
      <c r="H105" s="379" t="s">
        <v>1228</v>
      </c>
      <c r="I105" s="416">
        <v>2.6</v>
      </c>
      <c r="J105" s="348" t="s">
        <v>1187</v>
      </c>
      <c r="K105" s="348" t="s">
        <v>1188</v>
      </c>
      <c r="L105" s="348" t="s">
        <v>1232</v>
      </c>
    </row>
    <row r="106" spans="2:12" ht="15">
      <c r="B106" s="379">
        <v>21</v>
      </c>
      <c r="C106" s="419" t="s">
        <v>1244</v>
      </c>
      <c r="D106" s="378" t="s">
        <v>1245</v>
      </c>
      <c r="E106" s="348" t="s">
        <v>1186</v>
      </c>
      <c r="F106" s="377">
        <v>2009</v>
      </c>
      <c r="G106" s="348">
        <v>2012</v>
      </c>
      <c r="H106" s="379" t="s">
        <v>1228</v>
      </c>
      <c r="I106" s="416">
        <v>3</v>
      </c>
      <c r="J106" s="348" t="s">
        <v>1187</v>
      </c>
      <c r="K106" s="348" t="s">
        <v>1188</v>
      </c>
      <c r="L106" s="348" t="s">
        <v>1232</v>
      </c>
    </row>
    <row r="107" spans="2:12" s="25" customFormat="1" ht="15">
      <c r="B107" s="379">
        <v>22</v>
      </c>
      <c r="C107" s="419" t="s">
        <v>1246</v>
      </c>
      <c r="D107" s="378" t="s">
        <v>1247</v>
      </c>
      <c r="E107" s="348" t="s">
        <v>1186</v>
      </c>
      <c r="F107" s="377">
        <v>2009</v>
      </c>
      <c r="G107" s="348">
        <v>2012</v>
      </c>
      <c r="H107" s="379" t="s">
        <v>1228</v>
      </c>
      <c r="I107" s="416">
        <v>3</v>
      </c>
      <c r="J107" s="348" t="s">
        <v>1187</v>
      </c>
      <c r="K107" s="348" t="s">
        <v>1188</v>
      </c>
      <c r="L107" s="348" t="s">
        <v>1189</v>
      </c>
    </row>
    <row r="108" spans="2:12" s="25" customFormat="1" ht="30">
      <c r="B108" s="379">
        <v>23</v>
      </c>
      <c r="C108" s="419" t="s">
        <v>1248</v>
      </c>
      <c r="D108" s="378" t="s">
        <v>1249</v>
      </c>
      <c r="E108" s="348" t="s">
        <v>1186</v>
      </c>
      <c r="F108" s="377">
        <v>2008</v>
      </c>
      <c r="G108" s="348">
        <v>2011</v>
      </c>
      <c r="H108" s="379" t="s">
        <v>1228</v>
      </c>
      <c r="I108" s="416">
        <v>3.3</v>
      </c>
      <c r="J108" s="348" t="s">
        <v>1187</v>
      </c>
      <c r="K108" s="348" t="s">
        <v>1188</v>
      </c>
      <c r="L108" s="348" t="s">
        <v>1214</v>
      </c>
    </row>
    <row r="109" spans="2:12" ht="19.5" customHeight="1">
      <c r="B109" s="379">
        <v>24</v>
      </c>
      <c r="C109" s="419" t="s">
        <v>1250</v>
      </c>
      <c r="D109" s="378" t="s">
        <v>1251</v>
      </c>
      <c r="E109" s="348" t="s">
        <v>1186</v>
      </c>
      <c r="F109" s="377">
        <v>2008</v>
      </c>
      <c r="G109" s="348">
        <v>2011</v>
      </c>
      <c r="H109" s="379" t="s">
        <v>1228</v>
      </c>
      <c r="I109" s="416" t="s">
        <v>1252</v>
      </c>
      <c r="J109" s="348" t="s">
        <v>1187</v>
      </c>
      <c r="K109" s="348" t="s">
        <v>1188</v>
      </c>
      <c r="L109" s="348" t="s">
        <v>1189</v>
      </c>
    </row>
    <row r="110" spans="2:12" ht="15">
      <c r="B110" s="379">
        <v>25</v>
      </c>
      <c r="C110" s="419" t="s">
        <v>1253</v>
      </c>
      <c r="D110" s="378" t="s">
        <v>1254</v>
      </c>
      <c r="E110" s="348" t="s">
        <v>1186</v>
      </c>
      <c r="F110" s="377">
        <v>2007</v>
      </c>
      <c r="G110" s="348">
        <v>2010</v>
      </c>
      <c r="H110" s="379" t="s">
        <v>1228</v>
      </c>
      <c r="I110" s="416">
        <v>3.6</v>
      </c>
      <c r="J110" s="348" t="s">
        <v>1187</v>
      </c>
      <c r="K110" s="348" t="s">
        <v>1188</v>
      </c>
      <c r="L110" s="348" t="s">
        <v>1255</v>
      </c>
    </row>
    <row r="111" spans="2:12" ht="30">
      <c r="B111" s="379">
        <v>26</v>
      </c>
      <c r="C111" s="419" t="s">
        <v>1256</v>
      </c>
      <c r="D111" s="378" t="s">
        <v>1257</v>
      </c>
      <c r="E111" s="348" t="s">
        <v>1186</v>
      </c>
      <c r="F111" s="377">
        <v>2008</v>
      </c>
      <c r="G111" s="348">
        <v>2011</v>
      </c>
      <c r="H111" s="379" t="s">
        <v>1228</v>
      </c>
      <c r="I111" s="416">
        <v>2.8</v>
      </c>
      <c r="J111" s="348" t="s">
        <v>1187</v>
      </c>
      <c r="K111" s="348" t="s">
        <v>1188</v>
      </c>
      <c r="L111" s="348" t="s">
        <v>1232</v>
      </c>
    </row>
    <row r="112" spans="2:12" ht="15">
      <c r="B112" s="379">
        <v>27</v>
      </c>
      <c r="C112" s="419" t="s">
        <v>1258</v>
      </c>
      <c r="D112" s="378" t="s">
        <v>1259</v>
      </c>
      <c r="E112" s="348" t="s">
        <v>1186</v>
      </c>
      <c r="F112" s="377">
        <v>2007</v>
      </c>
      <c r="G112" s="348">
        <v>2010</v>
      </c>
      <c r="H112" s="379" t="s">
        <v>1228</v>
      </c>
      <c r="I112" s="416">
        <v>2.7</v>
      </c>
      <c r="J112" s="348" t="s">
        <v>1187</v>
      </c>
      <c r="K112" s="348" t="s">
        <v>1188</v>
      </c>
      <c r="L112" s="348" t="s">
        <v>1232</v>
      </c>
    </row>
    <row r="113" spans="2:12" ht="13.5" customHeight="1">
      <c r="B113" s="379">
        <v>29</v>
      </c>
      <c r="C113" s="419" t="s">
        <v>1260</v>
      </c>
      <c r="D113" s="378" t="s">
        <v>1261</v>
      </c>
      <c r="E113" s="348" t="s">
        <v>1186</v>
      </c>
      <c r="F113" s="377">
        <v>2007</v>
      </c>
      <c r="G113" s="348">
        <v>2010</v>
      </c>
      <c r="H113" s="379" t="s">
        <v>1228</v>
      </c>
      <c r="I113" s="416">
        <v>3.1</v>
      </c>
      <c r="J113" s="348" t="s">
        <v>1187</v>
      </c>
      <c r="K113" s="348" t="s">
        <v>1188</v>
      </c>
      <c r="L113" s="348" t="s">
        <v>1232</v>
      </c>
    </row>
    <row r="114" spans="2:12" ht="15.75" customHeight="1">
      <c r="B114" s="379">
        <v>30</v>
      </c>
      <c r="C114" s="419" t="s">
        <v>1262</v>
      </c>
      <c r="D114" s="378" t="s">
        <v>1263</v>
      </c>
      <c r="E114" s="348" t="s">
        <v>1186</v>
      </c>
      <c r="F114" s="377">
        <v>2006</v>
      </c>
      <c r="G114" s="348">
        <v>2009</v>
      </c>
      <c r="H114" s="379" t="s">
        <v>1228</v>
      </c>
      <c r="I114" s="416">
        <v>3</v>
      </c>
      <c r="J114" s="348" t="s">
        <v>1187</v>
      </c>
      <c r="K114" s="348" t="s">
        <v>1188</v>
      </c>
      <c r="L114" s="348" t="s">
        <v>1264</v>
      </c>
    </row>
    <row r="115" spans="2:12" ht="17.25" customHeight="1">
      <c r="B115" s="379">
        <v>31</v>
      </c>
      <c r="C115" s="419" t="s">
        <v>1265</v>
      </c>
      <c r="D115" s="378" t="s">
        <v>1266</v>
      </c>
      <c r="E115" s="348" t="s">
        <v>1186</v>
      </c>
      <c r="F115" s="377">
        <v>2006</v>
      </c>
      <c r="G115" s="348">
        <v>2009</v>
      </c>
      <c r="H115" s="379" t="s">
        <v>1228</v>
      </c>
      <c r="I115" s="416">
        <v>2.6</v>
      </c>
      <c r="J115" s="348" t="s">
        <v>1187</v>
      </c>
      <c r="K115" s="348" t="s">
        <v>1188</v>
      </c>
      <c r="L115" s="348" t="s">
        <v>1232</v>
      </c>
    </row>
    <row r="116" spans="2:14" ht="18.75" customHeight="1">
      <c r="B116" s="379">
        <v>32</v>
      </c>
      <c r="C116" s="419" t="s">
        <v>1267</v>
      </c>
      <c r="D116" s="378" t="s">
        <v>1268</v>
      </c>
      <c r="E116" s="348" t="s">
        <v>1186</v>
      </c>
      <c r="F116" s="377">
        <v>2006</v>
      </c>
      <c r="G116" s="348">
        <v>2009</v>
      </c>
      <c r="H116" s="379" t="s">
        <v>1228</v>
      </c>
      <c r="I116" s="416">
        <v>2.9</v>
      </c>
      <c r="J116" s="348" t="s">
        <v>1187</v>
      </c>
      <c r="K116" s="348" t="s">
        <v>1188</v>
      </c>
      <c r="L116" s="348" t="s">
        <v>1232</v>
      </c>
      <c r="M116" s="214"/>
      <c r="N116" s="214"/>
    </row>
    <row r="117" spans="2:14" ht="16.5" customHeight="1">
      <c r="B117" s="379">
        <v>33</v>
      </c>
      <c r="C117" s="419" t="s">
        <v>1269</v>
      </c>
      <c r="D117" s="378" t="s">
        <v>1270</v>
      </c>
      <c r="E117" s="348" t="s">
        <v>1186</v>
      </c>
      <c r="F117" s="377">
        <v>2006</v>
      </c>
      <c r="G117" s="348">
        <v>2009</v>
      </c>
      <c r="H117" s="379" t="s">
        <v>1228</v>
      </c>
      <c r="I117" s="416">
        <v>3</v>
      </c>
      <c r="J117" s="348" t="s">
        <v>1187</v>
      </c>
      <c r="K117" s="348" t="s">
        <v>1188</v>
      </c>
      <c r="L117" s="348" t="s">
        <v>1214</v>
      </c>
      <c r="M117" s="214"/>
      <c r="N117" s="214"/>
    </row>
    <row r="118" spans="2:14" ht="18.75" customHeight="1">
      <c r="B118" s="379">
        <v>34</v>
      </c>
      <c r="C118" s="419" t="s">
        <v>1271</v>
      </c>
      <c r="D118" s="378" t="s">
        <v>1272</v>
      </c>
      <c r="E118" s="348" t="s">
        <v>1186</v>
      </c>
      <c r="F118" s="377">
        <v>2005</v>
      </c>
      <c r="G118" s="348">
        <v>2008</v>
      </c>
      <c r="H118" s="379" t="s">
        <v>1228</v>
      </c>
      <c r="I118" s="416">
        <v>2.8</v>
      </c>
      <c r="J118" s="348" t="s">
        <v>1187</v>
      </c>
      <c r="K118" s="348" t="s">
        <v>1188</v>
      </c>
      <c r="L118" s="348" t="s">
        <v>1189</v>
      </c>
      <c r="M118" s="214"/>
      <c r="N118" s="214"/>
    </row>
    <row r="119" spans="2:14" ht="14.25" customHeight="1">
      <c r="B119" s="379">
        <v>35</v>
      </c>
      <c r="C119" s="419" t="s">
        <v>1273</v>
      </c>
      <c r="D119" s="378" t="s">
        <v>1274</v>
      </c>
      <c r="E119" s="348" t="s">
        <v>1186</v>
      </c>
      <c r="F119" s="377">
        <v>2005</v>
      </c>
      <c r="G119" s="348">
        <v>2007</v>
      </c>
      <c r="H119" s="379" t="s">
        <v>1228</v>
      </c>
      <c r="I119" s="416">
        <v>2.5</v>
      </c>
      <c r="J119" s="348" t="s">
        <v>1187</v>
      </c>
      <c r="K119" s="348" t="s">
        <v>1188</v>
      </c>
      <c r="L119" s="348" t="s">
        <v>1189</v>
      </c>
      <c r="M119" s="214"/>
      <c r="N119" s="214"/>
    </row>
    <row r="120" spans="2:14" ht="16.5" customHeight="1">
      <c r="B120" s="379">
        <v>36</v>
      </c>
      <c r="C120" s="419" t="s">
        <v>1275</v>
      </c>
      <c r="D120" s="378" t="s">
        <v>1276</v>
      </c>
      <c r="E120" s="348" t="s">
        <v>1186</v>
      </c>
      <c r="F120" s="377">
        <v>2005</v>
      </c>
      <c r="G120" s="348">
        <v>2007</v>
      </c>
      <c r="H120" s="379" t="s">
        <v>1228</v>
      </c>
      <c r="I120" s="416">
        <v>3.4</v>
      </c>
      <c r="J120" s="348" t="s">
        <v>1187</v>
      </c>
      <c r="K120" s="348" t="s">
        <v>1188</v>
      </c>
      <c r="L120" s="348" t="s">
        <v>1189</v>
      </c>
      <c r="M120" s="214"/>
      <c r="N120" s="214"/>
    </row>
    <row r="121" spans="2:14" ht="16.5" customHeight="1">
      <c r="B121" s="379">
        <v>37</v>
      </c>
      <c r="C121" s="419" t="s">
        <v>1277</v>
      </c>
      <c r="D121" s="378" t="s">
        <v>1278</v>
      </c>
      <c r="E121" s="348" t="s">
        <v>1186</v>
      </c>
      <c r="F121" s="377">
        <v>2005</v>
      </c>
      <c r="G121" s="348">
        <v>2008</v>
      </c>
      <c r="H121" s="379" t="s">
        <v>1228</v>
      </c>
      <c r="I121" s="416">
        <v>2.6</v>
      </c>
      <c r="J121" s="348" t="s">
        <v>1187</v>
      </c>
      <c r="K121" s="348" t="s">
        <v>1279</v>
      </c>
      <c r="L121" s="348" t="s">
        <v>1189</v>
      </c>
      <c r="M121" s="214"/>
      <c r="N121" s="214"/>
    </row>
    <row r="122" spans="2:14" ht="15.75" customHeight="1">
      <c r="B122" s="379">
        <v>38</v>
      </c>
      <c r="C122" s="419" t="s">
        <v>1280</v>
      </c>
      <c r="D122" s="378" t="s">
        <v>1281</v>
      </c>
      <c r="E122" s="348" t="s">
        <v>1186</v>
      </c>
      <c r="F122" s="377">
        <v>2005</v>
      </c>
      <c r="G122" s="348">
        <v>2008</v>
      </c>
      <c r="H122" s="379" t="s">
        <v>1228</v>
      </c>
      <c r="I122" s="416">
        <v>3.7</v>
      </c>
      <c r="J122" s="348" t="s">
        <v>1187</v>
      </c>
      <c r="K122" s="348" t="s">
        <v>1188</v>
      </c>
      <c r="L122" s="348" t="s">
        <v>1189</v>
      </c>
      <c r="M122" s="214"/>
      <c r="N122" s="214"/>
    </row>
    <row r="123" spans="2:14" ht="14.25" customHeight="1">
      <c r="B123" s="379">
        <v>39</v>
      </c>
      <c r="C123" s="419" t="s">
        <v>1282</v>
      </c>
      <c r="D123" s="378" t="s">
        <v>1283</v>
      </c>
      <c r="E123" s="348" t="s">
        <v>1186</v>
      </c>
      <c r="F123" s="377">
        <v>2004</v>
      </c>
      <c r="G123" s="348">
        <v>2007</v>
      </c>
      <c r="H123" s="379" t="s">
        <v>1228</v>
      </c>
      <c r="I123" s="416">
        <v>3</v>
      </c>
      <c r="J123" s="348" t="s">
        <v>1187</v>
      </c>
      <c r="K123" s="348" t="s">
        <v>1188</v>
      </c>
      <c r="L123" s="348" t="s">
        <v>1284</v>
      </c>
      <c r="M123" s="214"/>
      <c r="N123" s="214"/>
    </row>
    <row r="124" spans="2:14" ht="17.25" customHeight="1">
      <c r="B124" s="379">
        <v>40</v>
      </c>
      <c r="C124" s="419" t="s">
        <v>1285</v>
      </c>
      <c r="D124" s="378" t="s">
        <v>1286</v>
      </c>
      <c r="E124" s="348" t="s">
        <v>1186</v>
      </c>
      <c r="F124" s="377">
        <v>2004</v>
      </c>
      <c r="G124" s="348">
        <v>2009</v>
      </c>
      <c r="H124" s="379" t="s">
        <v>1228</v>
      </c>
      <c r="I124" s="416">
        <v>2.7</v>
      </c>
      <c r="J124" s="348" t="s">
        <v>1187</v>
      </c>
      <c r="K124" s="348" t="s">
        <v>1188</v>
      </c>
      <c r="L124" s="348" t="s">
        <v>1284</v>
      </c>
      <c r="M124" s="214"/>
      <c r="N124" s="214"/>
    </row>
    <row r="125" spans="2:14" ht="18.75" customHeight="1">
      <c r="B125" s="379">
        <v>41</v>
      </c>
      <c r="C125" s="419" t="s">
        <v>1287</v>
      </c>
      <c r="D125" s="378" t="s">
        <v>1288</v>
      </c>
      <c r="E125" s="348" t="s">
        <v>1186</v>
      </c>
      <c r="F125" s="377">
        <v>2004</v>
      </c>
      <c r="G125" s="348">
        <v>2007</v>
      </c>
      <c r="H125" s="379" t="s">
        <v>1228</v>
      </c>
      <c r="I125" s="416">
        <v>2.9</v>
      </c>
      <c r="J125" s="348" t="s">
        <v>1187</v>
      </c>
      <c r="K125" s="348" t="s">
        <v>1188</v>
      </c>
      <c r="L125" s="348" t="s">
        <v>1189</v>
      </c>
      <c r="M125" s="214"/>
      <c r="N125" s="214"/>
    </row>
    <row r="126" spans="2:14" ht="16.5" customHeight="1">
      <c r="B126" s="379">
        <v>42</v>
      </c>
      <c r="C126" s="419" t="s">
        <v>1289</v>
      </c>
      <c r="D126" s="378" t="s">
        <v>1290</v>
      </c>
      <c r="E126" s="348" t="s">
        <v>1186</v>
      </c>
      <c r="F126" s="377">
        <v>2004</v>
      </c>
      <c r="G126" s="348">
        <v>2006</v>
      </c>
      <c r="H126" s="379" t="s">
        <v>1228</v>
      </c>
      <c r="I126" s="416">
        <v>2.8</v>
      </c>
      <c r="J126" s="348" t="s">
        <v>1187</v>
      </c>
      <c r="K126" s="348" t="s">
        <v>1188</v>
      </c>
      <c r="L126" s="348" t="s">
        <v>1189</v>
      </c>
      <c r="M126" s="214"/>
      <c r="N126" s="214"/>
    </row>
    <row r="127" spans="2:14" ht="15.75" customHeight="1">
      <c r="B127" s="379">
        <v>43</v>
      </c>
      <c r="C127" s="419" t="s">
        <v>1291</v>
      </c>
      <c r="D127" s="378" t="s">
        <v>1292</v>
      </c>
      <c r="E127" s="348" t="s">
        <v>1186</v>
      </c>
      <c r="F127" s="377">
        <v>2006</v>
      </c>
      <c r="G127" s="348">
        <v>2009</v>
      </c>
      <c r="H127" s="348" t="s">
        <v>1193</v>
      </c>
      <c r="I127" s="416">
        <v>3</v>
      </c>
      <c r="J127" s="348" t="s">
        <v>1187</v>
      </c>
      <c r="K127" s="348" t="s">
        <v>1188</v>
      </c>
      <c r="L127" s="348" t="s">
        <v>1293</v>
      </c>
      <c r="M127" s="214"/>
      <c r="N127" s="214"/>
    </row>
    <row r="128" spans="2:14" ht="15.75" customHeight="1">
      <c r="B128" s="379">
        <v>44</v>
      </c>
      <c r="C128" s="419" t="s">
        <v>1294</v>
      </c>
      <c r="D128" s="378" t="s">
        <v>1295</v>
      </c>
      <c r="E128" s="348" t="s">
        <v>1186</v>
      </c>
      <c r="F128" s="377">
        <v>2008</v>
      </c>
      <c r="G128" s="348">
        <v>2010</v>
      </c>
      <c r="H128" s="348" t="s">
        <v>1193</v>
      </c>
      <c r="I128" s="416">
        <v>3.3</v>
      </c>
      <c r="J128" s="348" t="s">
        <v>1187</v>
      </c>
      <c r="K128" s="348" t="s">
        <v>1188</v>
      </c>
      <c r="L128" s="348" t="s">
        <v>1196</v>
      </c>
      <c r="M128" s="214"/>
      <c r="N128" s="214"/>
    </row>
    <row r="129" spans="2:14" ht="14.25" customHeight="1">
      <c r="B129" s="379">
        <v>45</v>
      </c>
      <c r="C129" s="419" t="s">
        <v>1296</v>
      </c>
      <c r="D129" s="378" t="s">
        <v>1297</v>
      </c>
      <c r="E129" s="348" t="s">
        <v>1186</v>
      </c>
      <c r="F129" s="377">
        <v>2005</v>
      </c>
      <c r="G129" s="348">
        <v>2010</v>
      </c>
      <c r="H129" s="348" t="s">
        <v>1193</v>
      </c>
      <c r="I129" s="416">
        <v>3</v>
      </c>
      <c r="J129" s="348" t="s">
        <v>1187</v>
      </c>
      <c r="K129" s="348" t="s">
        <v>1279</v>
      </c>
      <c r="L129" s="348" t="s">
        <v>1229</v>
      </c>
      <c r="M129" s="214"/>
      <c r="N129" s="214"/>
    </row>
    <row r="130" spans="2:14" ht="14.25" customHeight="1">
      <c r="B130" s="379">
        <v>46</v>
      </c>
      <c r="C130" s="419" t="s">
        <v>1298</v>
      </c>
      <c r="D130" s="378" t="s">
        <v>1299</v>
      </c>
      <c r="E130" s="348" t="s">
        <v>1186</v>
      </c>
      <c r="F130" s="377">
        <v>2010</v>
      </c>
      <c r="G130" s="348">
        <v>2013</v>
      </c>
      <c r="H130" s="348" t="s">
        <v>1193</v>
      </c>
      <c r="I130" s="416">
        <v>3.1</v>
      </c>
      <c r="J130" s="348" t="s">
        <v>1187</v>
      </c>
      <c r="K130" s="348" t="s">
        <v>1188</v>
      </c>
      <c r="L130" s="348" t="s">
        <v>1211</v>
      </c>
      <c r="M130" s="214"/>
      <c r="N130" s="214"/>
    </row>
    <row r="131" spans="2:14" ht="16.5" customHeight="1">
      <c r="B131" s="379">
        <v>47</v>
      </c>
      <c r="C131" s="419" t="s">
        <v>1300</v>
      </c>
      <c r="D131" s="378" t="s">
        <v>1301</v>
      </c>
      <c r="E131" s="348" t="s">
        <v>1186</v>
      </c>
      <c r="F131" s="377">
        <v>2008</v>
      </c>
      <c r="G131" s="348">
        <v>2013</v>
      </c>
      <c r="H131" s="348" t="s">
        <v>1727</v>
      </c>
      <c r="I131" s="416" t="s">
        <v>1217</v>
      </c>
      <c r="J131" s="348" t="s">
        <v>1187</v>
      </c>
      <c r="K131" s="348" t="s">
        <v>1188</v>
      </c>
      <c r="L131" s="348" t="s">
        <v>1229</v>
      </c>
      <c r="M131" s="214"/>
      <c r="N131" s="214"/>
    </row>
    <row r="132" spans="2:14" ht="14.25" customHeight="1">
      <c r="B132" s="379">
        <v>48</v>
      </c>
      <c r="C132" s="419" t="s">
        <v>1302</v>
      </c>
      <c r="D132" s="378" t="s">
        <v>1303</v>
      </c>
      <c r="E132" s="348" t="s">
        <v>1186</v>
      </c>
      <c r="F132" s="377">
        <v>2007</v>
      </c>
      <c r="G132" s="348">
        <v>2012</v>
      </c>
      <c r="H132" s="348" t="s">
        <v>1193</v>
      </c>
      <c r="I132" s="416">
        <v>2.7</v>
      </c>
      <c r="J132" s="348" t="s">
        <v>1187</v>
      </c>
      <c r="K132" s="348" t="s">
        <v>1304</v>
      </c>
      <c r="L132" s="348" t="s">
        <v>1229</v>
      </c>
      <c r="M132" s="214"/>
      <c r="N132" s="214"/>
    </row>
    <row r="133" spans="2:14" ht="14.25" customHeight="1">
      <c r="B133" s="379">
        <v>49</v>
      </c>
      <c r="C133" s="419" t="s">
        <v>1305</v>
      </c>
      <c r="D133" s="378" t="s">
        <v>1306</v>
      </c>
      <c r="E133" s="348" t="s">
        <v>1186</v>
      </c>
      <c r="F133" s="377">
        <v>2007</v>
      </c>
      <c r="G133" s="348">
        <v>2012</v>
      </c>
      <c r="H133" s="348" t="s">
        <v>1193</v>
      </c>
      <c r="I133" s="416">
        <v>3</v>
      </c>
      <c r="J133" s="348" t="s">
        <v>1187</v>
      </c>
      <c r="K133" s="348" t="s">
        <v>1304</v>
      </c>
      <c r="L133" s="348" t="s">
        <v>1229</v>
      </c>
      <c r="M133" s="214"/>
      <c r="N133" s="214"/>
    </row>
    <row r="134" spans="2:14" ht="16.5" customHeight="1">
      <c r="B134" s="379">
        <v>50</v>
      </c>
      <c r="C134" s="419" t="s">
        <v>1307</v>
      </c>
      <c r="D134" s="378" t="s">
        <v>1308</v>
      </c>
      <c r="E134" s="348" t="s">
        <v>1186</v>
      </c>
      <c r="F134" s="377">
        <v>2007</v>
      </c>
      <c r="G134" s="348">
        <v>2010</v>
      </c>
      <c r="H134" s="348" t="s">
        <v>1193</v>
      </c>
      <c r="I134" s="416">
        <v>2.6</v>
      </c>
      <c r="J134" s="348" t="s">
        <v>1187</v>
      </c>
      <c r="K134" s="348" t="s">
        <v>1188</v>
      </c>
      <c r="L134" s="348" t="s">
        <v>1211</v>
      </c>
      <c r="M134" s="214"/>
      <c r="N134" s="214"/>
    </row>
    <row r="135" spans="2:14" ht="15">
      <c r="B135" s="380">
        <v>51</v>
      </c>
      <c r="C135" s="420" t="s">
        <v>174</v>
      </c>
      <c r="D135" s="381" t="s">
        <v>1191</v>
      </c>
      <c r="E135" s="380" t="s">
        <v>1309</v>
      </c>
      <c r="F135" s="380">
        <v>2011</v>
      </c>
      <c r="G135" s="380">
        <v>2014</v>
      </c>
      <c r="H135" s="380" t="s">
        <v>1310</v>
      </c>
      <c r="I135" s="417">
        <v>0.6286</v>
      </c>
      <c r="J135" s="348" t="s">
        <v>1187</v>
      </c>
      <c r="K135" s="348" t="s">
        <v>1188</v>
      </c>
      <c r="L135" s="348" t="s">
        <v>1189</v>
      </c>
      <c r="M135" s="214"/>
      <c r="N135" s="214"/>
    </row>
    <row r="136" spans="2:12" ht="30">
      <c r="B136" s="380">
        <v>52</v>
      </c>
      <c r="C136" s="420" t="s">
        <v>175</v>
      </c>
      <c r="D136" s="381" t="s">
        <v>1198</v>
      </c>
      <c r="E136" s="380" t="s">
        <v>1309</v>
      </c>
      <c r="F136" s="380">
        <v>2011</v>
      </c>
      <c r="G136" s="380">
        <v>2016</v>
      </c>
      <c r="H136" s="380" t="s">
        <v>1311</v>
      </c>
      <c r="I136" s="417">
        <v>3.57</v>
      </c>
      <c r="J136" s="348" t="s">
        <v>1187</v>
      </c>
      <c r="K136" s="348" t="s">
        <v>1188</v>
      </c>
      <c r="L136" s="348" t="s">
        <v>1189</v>
      </c>
    </row>
    <row r="137" spans="2:12" ht="30">
      <c r="B137" s="380">
        <v>53</v>
      </c>
      <c r="C137" s="420" t="s">
        <v>176</v>
      </c>
      <c r="D137" s="381" t="s">
        <v>1312</v>
      </c>
      <c r="E137" s="380" t="s">
        <v>1309</v>
      </c>
      <c r="F137" s="380">
        <v>2011</v>
      </c>
      <c r="G137" s="380">
        <v>2016</v>
      </c>
      <c r="H137" s="380" t="s">
        <v>1313</v>
      </c>
      <c r="I137" s="417">
        <v>3.5</v>
      </c>
      <c r="J137" s="348" t="s">
        <v>1187</v>
      </c>
      <c r="K137" s="348" t="s">
        <v>1188</v>
      </c>
      <c r="L137" s="348" t="s">
        <v>1189</v>
      </c>
    </row>
    <row r="138" spans="2:12" s="199" customFormat="1" ht="30">
      <c r="B138" s="380">
        <v>54</v>
      </c>
      <c r="C138" s="420" t="s">
        <v>177</v>
      </c>
      <c r="D138" s="381" t="s">
        <v>1314</v>
      </c>
      <c r="E138" s="348" t="s">
        <v>1186</v>
      </c>
      <c r="F138" s="380">
        <v>2011</v>
      </c>
      <c r="G138" s="380">
        <v>2014</v>
      </c>
      <c r="H138" s="380" t="s">
        <v>1315</v>
      </c>
      <c r="I138" s="417">
        <v>2.65</v>
      </c>
      <c r="J138" s="348" t="s">
        <v>1187</v>
      </c>
      <c r="K138" s="348" t="s">
        <v>1188</v>
      </c>
      <c r="L138" s="348" t="s">
        <v>1189</v>
      </c>
    </row>
    <row r="139" spans="2:12" s="199" customFormat="1" ht="17.25" customHeight="1">
      <c r="B139" s="352"/>
      <c r="C139" s="353"/>
      <c r="D139" s="354"/>
      <c r="E139" s="352"/>
      <c r="F139" s="352"/>
      <c r="G139" s="352"/>
      <c r="H139" s="352"/>
      <c r="I139" s="352"/>
      <c r="J139" s="352"/>
      <c r="K139" s="352"/>
      <c r="L139" s="352"/>
    </row>
    <row r="140" spans="2:12" s="199" customFormat="1" ht="17.25" customHeight="1">
      <c r="B140" s="513" t="s">
        <v>888</v>
      </c>
      <c r="C140" s="513"/>
      <c r="D140" s="25"/>
      <c r="E140" s="25"/>
      <c r="F140" s="25"/>
      <c r="G140" s="25"/>
      <c r="H140" s="25"/>
      <c r="I140" s="352"/>
      <c r="J140" s="352"/>
      <c r="K140" s="352"/>
      <c r="L140" s="352"/>
    </row>
    <row r="141" spans="2:12" s="199" customFormat="1" ht="17.25" customHeight="1">
      <c r="B141" s="510" t="s">
        <v>1324</v>
      </c>
      <c r="C141" s="510"/>
      <c r="D141" s="510"/>
      <c r="E141" s="25"/>
      <c r="F141" s="25"/>
      <c r="G141" s="25"/>
      <c r="H141" s="25"/>
      <c r="I141" s="352"/>
      <c r="J141" s="352"/>
      <c r="K141" s="352"/>
      <c r="L141" s="352"/>
    </row>
    <row r="142" spans="2:12" s="199" customFormat="1" ht="17.25" customHeight="1">
      <c r="B142" s="510" t="s">
        <v>1325</v>
      </c>
      <c r="C142" s="510"/>
      <c r="D142" s="510"/>
      <c r="E142" s="510"/>
      <c r="F142" s="25"/>
      <c r="G142" s="25"/>
      <c r="H142" s="25"/>
      <c r="I142" s="352"/>
      <c r="J142" s="352"/>
      <c r="K142" s="352"/>
      <c r="L142" s="352"/>
    </row>
    <row r="143" spans="2:12" s="199" customFormat="1" ht="17.25" customHeight="1">
      <c r="B143" s="510" t="s">
        <v>1326</v>
      </c>
      <c r="C143" s="510"/>
      <c r="D143" s="510"/>
      <c r="E143" s="510"/>
      <c r="F143" s="25"/>
      <c r="G143" s="25"/>
      <c r="H143" s="25"/>
      <c r="I143" s="352"/>
      <c r="J143" s="352"/>
      <c r="K143" s="352"/>
      <c r="L143" s="352"/>
    </row>
    <row r="144" spans="2:12" s="199" customFormat="1" ht="17.25" customHeight="1">
      <c r="B144" s="510" t="s">
        <v>1327</v>
      </c>
      <c r="C144" s="510"/>
      <c r="D144" s="510"/>
      <c r="E144" s="510"/>
      <c r="F144" s="510"/>
      <c r="G144" s="510"/>
      <c r="H144" s="510"/>
      <c r="I144" s="352"/>
      <c r="J144" s="352"/>
      <c r="K144" s="352"/>
      <c r="L144" s="352"/>
    </row>
    <row r="145" spans="2:12" s="199" customFormat="1" ht="17.25" customHeight="1">
      <c r="B145" s="198"/>
      <c r="C145" s="198"/>
      <c r="D145" s="198"/>
      <c r="E145" s="198"/>
      <c r="F145" s="198"/>
      <c r="G145" s="198"/>
      <c r="H145" s="198"/>
      <c r="I145" s="352"/>
      <c r="J145" s="352"/>
      <c r="K145" s="352"/>
      <c r="L145" s="352"/>
    </row>
    <row r="146" spans="2:11" ht="20.25">
      <c r="B146" s="508" t="s">
        <v>1328</v>
      </c>
      <c r="C146" s="508"/>
      <c r="D146" s="508"/>
      <c r="E146" s="508"/>
      <c r="F146" s="508"/>
      <c r="G146" s="508"/>
      <c r="H146" s="508"/>
      <c r="I146" s="508"/>
      <c r="J146" s="508"/>
      <c r="K146" s="508"/>
    </row>
    <row r="147" spans="2:10" s="193" customFormat="1" ht="11.25">
      <c r="B147" s="195"/>
      <c r="C147" s="195"/>
      <c r="D147" s="195"/>
      <c r="E147" s="195"/>
      <c r="F147" s="195"/>
      <c r="G147" s="195"/>
      <c r="H147" s="195"/>
      <c r="I147" s="195"/>
      <c r="J147" s="195"/>
    </row>
    <row r="148" spans="2:10" s="193" customFormat="1" ht="15" customHeight="1">
      <c r="B148" s="512" t="s">
        <v>866</v>
      </c>
      <c r="C148" s="512"/>
      <c r="D148" s="512"/>
      <c r="E148" s="512"/>
      <c r="F148" s="195"/>
      <c r="G148" s="195"/>
      <c r="H148" s="195"/>
      <c r="I148" s="195"/>
      <c r="J148" s="195"/>
    </row>
    <row r="149" spans="2:5" s="198" customFormat="1" ht="15">
      <c r="B149" s="510" t="s">
        <v>1329</v>
      </c>
      <c r="C149" s="510"/>
      <c r="D149" s="510"/>
      <c r="E149" s="510"/>
    </row>
    <row r="150" s="193" customFormat="1" ht="13.5" customHeight="1"/>
    <row r="151" spans="2:10" ht="36.75" customHeight="1">
      <c r="B151" s="211" t="s">
        <v>871</v>
      </c>
      <c r="C151" s="211" t="s">
        <v>872</v>
      </c>
      <c r="D151" s="355" t="s">
        <v>1330</v>
      </c>
      <c r="E151" s="356" t="s">
        <v>874</v>
      </c>
      <c r="F151" s="204" t="s">
        <v>1331</v>
      </c>
      <c r="G151" s="357" t="s">
        <v>876</v>
      </c>
      <c r="H151" s="204" t="s">
        <v>1332</v>
      </c>
      <c r="I151" s="212"/>
      <c r="J151" s="212"/>
    </row>
    <row r="152" spans="2:10" ht="15">
      <c r="B152" s="209">
        <v>1</v>
      </c>
      <c r="C152" s="368" t="s">
        <v>187</v>
      </c>
      <c r="D152" s="358" t="s">
        <v>188</v>
      </c>
      <c r="E152" s="367" t="s">
        <v>1193</v>
      </c>
      <c r="F152" s="213" t="s">
        <v>190</v>
      </c>
      <c r="G152" s="360">
        <v>2008</v>
      </c>
      <c r="H152" s="213" t="s">
        <v>1338</v>
      </c>
      <c r="I152" s="212"/>
      <c r="J152" s="212"/>
    </row>
    <row r="153" spans="2:10" ht="15.75">
      <c r="B153" s="211">
        <v>2</v>
      </c>
      <c r="C153" s="368" t="s">
        <v>1333</v>
      </c>
      <c r="D153" s="358" t="s">
        <v>1334</v>
      </c>
      <c r="E153" s="359" t="s">
        <v>178</v>
      </c>
      <c r="F153" s="209" t="s">
        <v>1335</v>
      </c>
      <c r="G153" s="360">
        <v>2009</v>
      </c>
      <c r="H153" s="213" t="s">
        <v>1338</v>
      </c>
      <c r="I153" s="212"/>
      <c r="J153" s="24"/>
    </row>
    <row r="154" spans="2:10" ht="30">
      <c r="B154" s="211">
        <v>3</v>
      </c>
      <c r="C154" s="369" t="s">
        <v>1336</v>
      </c>
      <c r="D154" s="361" t="s">
        <v>1337</v>
      </c>
      <c r="E154" s="362" t="s">
        <v>189</v>
      </c>
      <c r="F154" s="213" t="s">
        <v>2053</v>
      </c>
      <c r="G154" s="360">
        <v>2009</v>
      </c>
      <c r="H154" s="213" t="s">
        <v>1338</v>
      </c>
      <c r="I154" s="212"/>
      <c r="J154" s="24"/>
    </row>
    <row r="155" spans="2:10" ht="30">
      <c r="B155" s="211">
        <v>4</v>
      </c>
      <c r="C155" s="369" t="s">
        <v>2051</v>
      </c>
      <c r="D155" s="361">
        <v>401758</v>
      </c>
      <c r="E155" s="362" t="s">
        <v>2052</v>
      </c>
      <c r="F155" s="213" t="s">
        <v>2053</v>
      </c>
      <c r="G155" s="360">
        <v>2011</v>
      </c>
      <c r="H155" s="213" t="s">
        <v>2054</v>
      </c>
      <c r="I155" s="212"/>
      <c r="J155" s="24"/>
    </row>
    <row r="156" spans="2:10" ht="15.75">
      <c r="B156" s="211">
        <v>4</v>
      </c>
      <c r="C156" s="369" t="s">
        <v>1339</v>
      </c>
      <c r="D156" s="361" t="s">
        <v>1340</v>
      </c>
      <c r="E156" s="362" t="s">
        <v>194</v>
      </c>
      <c r="F156" s="209" t="s">
        <v>1341</v>
      </c>
      <c r="G156" s="360">
        <v>2009</v>
      </c>
      <c r="H156" s="213" t="s">
        <v>1338</v>
      </c>
      <c r="I156" s="212"/>
      <c r="J156" s="24"/>
    </row>
    <row r="157" spans="2:10" ht="15.75">
      <c r="B157" s="211">
        <v>5</v>
      </c>
      <c r="C157" s="369" t="s">
        <v>2055</v>
      </c>
      <c r="D157" s="361">
        <v>401776</v>
      </c>
      <c r="E157" s="362" t="s">
        <v>194</v>
      </c>
      <c r="F157" s="209" t="s">
        <v>1341</v>
      </c>
      <c r="G157" s="360">
        <v>2011</v>
      </c>
      <c r="H157" s="213" t="s">
        <v>2054</v>
      </c>
      <c r="I157" s="212"/>
      <c r="J157" s="24"/>
    </row>
    <row r="158" spans="2:10" ht="15">
      <c r="B158" s="351"/>
      <c r="C158" s="351"/>
      <c r="D158" s="363"/>
      <c r="E158" s="351"/>
      <c r="F158" s="351"/>
      <c r="G158" s="242"/>
      <c r="H158" s="242"/>
      <c r="I158" s="212"/>
      <c r="J158" s="24"/>
    </row>
    <row r="160" spans="2:3" ht="15.75">
      <c r="B160" s="513" t="s">
        <v>888</v>
      </c>
      <c r="C160" s="513"/>
    </row>
    <row r="161" spans="2:12" s="25" customFormat="1" ht="15.75">
      <c r="B161" s="510" t="s">
        <v>1342</v>
      </c>
      <c r="C161" s="510"/>
      <c r="D161" s="510"/>
      <c r="E161" s="510"/>
      <c r="F161" s="510"/>
      <c r="G161" s="510"/>
      <c r="H161" s="510"/>
      <c r="I161" s="510"/>
      <c r="J161" s="510"/>
      <c r="K161" s="510"/>
      <c r="L161" s="510"/>
    </row>
    <row r="162" spans="2:4" s="25" customFormat="1" ht="15">
      <c r="B162" s="510" t="s">
        <v>1343</v>
      </c>
      <c r="C162" s="510"/>
      <c r="D162" s="510"/>
    </row>
    <row r="163" spans="2:4" s="25" customFormat="1" ht="15">
      <c r="B163" s="198"/>
      <c r="C163" s="198"/>
      <c r="D163" s="198"/>
    </row>
    <row r="164" spans="2:11" ht="23.25">
      <c r="B164" s="509" t="s">
        <v>1344</v>
      </c>
      <c r="C164" s="509"/>
      <c r="D164" s="509"/>
      <c r="E164" s="509"/>
      <c r="F164" s="509"/>
      <c r="G164" s="509"/>
      <c r="H164" s="509"/>
      <c r="I164" s="509"/>
      <c r="J164" s="509"/>
      <c r="K164" s="509"/>
    </row>
    <row r="165" ht="15">
      <c r="B165" s="208"/>
    </row>
    <row r="166" spans="2:12" ht="20.25">
      <c r="B166" s="508" t="s">
        <v>1345</v>
      </c>
      <c r="C166" s="508"/>
      <c r="D166" s="508"/>
      <c r="E166" s="508"/>
      <c r="F166" s="508"/>
      <c r="G166" s="508"/>
      <c r="H166" s="508"/>
      <c r="I166" s="508"/>
      <c r="J166" s="508"/>
      <c r="K166" s="508"/>
      <c r="L166" s="508"/>
    </row>
    <row r="167" spans="2:12" ht="13.5" customHeight="1"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</row>
    <row r="168" spans="2:12" ht="15.75" customHeight="1">
      <c r="B168" s="512" t="s">
        <v>1346</v>
      </c>
      <c r="C168" s="512"/>
      <c r="D168" s="512"/>
      <c r="E168" s="512"/>
      <c r="F168" s="194"/>
      <c r="G168" s="194"/>
      <c r="H168" s="194"/>
      <c r="I168" s="194"/>
      <c r="J168" s="194"/>
      <c r="K168" s="194"/>
      <c r="L168" s="194"/>
    </row>
    <row r="169" ht="17.25" customHeight="1"/>
    <row r="170" spans="2:14" ht="52.5" customHeight="1">
      <c r="B170" s="204" t="s">
        <v>871</v>
      </c>
      <c r="C170" s="204" t="s">
        <v>1347</v>
      </c>
      <c r="D170" s="204" t="s">
        <v>1348</v>
      </c>
      <c r="E170" s="204" t="s">
        <v>907</v>
      </c>
      <c r="F170" s="204" t="s">
        <v>1349</v>
      </c>
      <c r="G170" s="204" t="s">
        <v>1350</v>
      </c>
      <c r="H170" s="204" t="s">
        <v>908</v>
      </c>
      <c r="I170" s="204" t="s">
        <v>1351</v>
      </c>
      <c r="J170" s="204" t="s">
        <v>1352</v>
      </c>
      <c r="K170" s="204" t="s">
        <v>909</v>
      </c>
      <c r="L170" s="204" t="s">
        <v>1353</v>
      </c>
      <c r="M170" s="214"/>
      <c r="N170" s="214"/>
    </row>
    <row r="171" spans="2:14" ht="52.5" customHeight="1">
      <c r="B171" s="213">
        <v>1</v>
      </c>
      <c r="C171" s="213" t="s">
        <v>1413</v>
      </c>
      <c r="D171" s="213" t="s">
        <v>2090</v>
      </c>
      <c r="E171" s="213" t="s">
        <v>2091</v>
      </c>
      <c r="F171" s="427">
        <v>40833</v>
      </c>
      <c r="G171" s="427">
        <v>41928</v>
      </c>
      <c r="H171" s="213" t="s">
        <v>1319</v>
      </c>
      <c r="I171" s="213">
        <v>500000</v>
      </c>
      <c r="J171" s="213" t="s">
        <v>1405</v>
      </c>
      <c r="K171" s="213" t="s">
        <v>1366</v>
      </c>
      <c r="L171" s="204"/>
      <c r="M171" s="214"/>
      <c r="N171" s="214"/>
    </row>
    <row r="172" spans="2:14" ht="105">
      <c r="B172" s="213">
        <v>2</v>
      </c>
      <c r="C172" s="213" t="s">
        <v>1413</v>
      </c>
      <c r="D172" s="213"/>
      <c r="E172" s="213" t="s">
        <v>1364</v>
      </c>
      <c r="F172" s="370">
        <v>40336</v>
      </c>
      <c r="G172" s="370">
        <v>41036</v>
      </c>
      <c r="H172" s="213" t="s">
        <v>1319</v>
      </c>
      <c r="I172" s="213">
        <v>202000</v>
      </c>
      <c r="J172" s="213" t="s">
        <v>1365</v>
      </c>
      <c r="K172" s="213" t="s">
        <v>1366</v>
      </c>
      <c r="L172" s="213">
        <v>55085.45</v>
      </c>
      <c r="M172" s="214"/>
      <c r="N172" s="214"/>
    </row>
    <row r="173" spans="2:14" ht="105">
      <c r="B173" s="213">
        <v>3</v>
      </c>
      <c r="C173" s="213" t="s">
        <v>1363</v>
      </c>
      <c r="D173" s="213"/>
      <c r="E173" s="213" t="s">
        <v>1367</v>
      </c>
      <c r="F173" s="370">
        <v>39825</v>
      </c>
      <c r="G173" s="370" t="s">
        <v>1368</v>
      </c>
      <c r="H173" s="213" t="s">
        <v>1319</v>
      </c>
      <c r="I173" s="213">
        <v>144000</v>
      </c>
      <c r="J173" s="213" t="s">
        <v>1365</v>
      </c>
      <c r="K173" s="213" t="s">
        <v>1366</v>
      </c>
      <c r="L173" s="213">
        <v>77231.4</v>
      </c>
      <c r="M173" s="214"/>
      <c r="N173" s="214"/>
    </row>
    <row r="174" spans="2:14" ht="135">
      <c r="B174" s="213">
        <v>4</v>
      </c>
      <c r="C174" s="213" t="s">
        <v>1363</v>
      </c>
      <c r="D174" s="213"/>
      <c r="E174" s="213" t="s">
        <v>1369</v>
      </c>
      <c r="F174" s="370" t="s">
        <v>1370</v>
      </c>
      <c r="G174" s="370" t="s">
        <v>1371</v>
      </c>
      <c r="H174" s="213" t="s">
        <v>1319</v>
      </c>
      <c r="I174" s="213">
        <v>498000</v>
      </c>
      <c r="J174" s="213" t="s">
        <v>1372</v>
      </c>
      <c r="K174" s="213" t="s">
        <v>1366</v>
      </c>
      <c r="L174" s="213">
        <v>497340.31</v>
      </c>
      <c r="M174" s="214"/>
      <c r="N174" s="214"/>
    </row>
    <row r="175" spans="2:14" ht="45">
      <c r="B175" s="213">
        <v>5</v>
      </c>
      <c r="C175" s="213" t="s">
        <v>1413</v>
      </c>
      <c r="D175" s="213"/>
      <c r="E175" s="213" t="s">
        <v>1373</v>
      </c>
      <c r="F175" s="370" t="s">
        <v>1374</v>
      </c>
      <c r="G175" s="370">
        <v>40633</v>
      </c>
      <c r="H175" s="213" t="s">
        <v>1375</v>
      </c>
      <c r="I175" s="213">
        <v>5000</v>
      </c>
      <c r="J175" s="213" t="s">
        <v>1845</v>
      </c>
      <c r="K175" s="213" t="s">
        <v>1366</v>
      </c>
      <c r="L175" s="213">
        <v>5000</v>
      </c>
      <c r="M175" s="214"/>
      <c r="N175" s="214"/>
    </row>
    <row r="176" spans="2:14" ht="90">
      <c r="B176" s="213">
        <v>6</v>
      </c>
      <c r="C176" s="213" t="s">
        <v>1413</v>
      </c>
      <c r="D176" s="213"/>
      <c r="E176" s="213" t="s">
        <v>1376</v>
      </c>
      <c r="F176" s="370" t="s">
        <v>1370</v>
      </c>
      <c r="G176" s="370" t="s">
        <v>1377</v>
      </c>
      <c r="H176" s="213" t="s">
        <v>1319</v>
      </c>
      <c r="I176" s="213">
        <v>399000</v>
      </c>
      <c r="J176" s="213" t="s">
        <v>1372</v>
      </c>
      <c r="K176" s="213" t="s">
        <v>1366</v>
      </c>
      <c r="L176" s="213">
        <v>398970.46</v>
      </c>
      <c r="M176" s="214"/>
      <c r="N176" s="214"/>
    </row>
    <row r="177" spans="2:14" ht="105">
      <c r="B177" s="213">
        <v>7</v>
      </c>
      <c r="C177" s="213" t="s">
        <v>1413</v>
      </c>
      <c r="D177" s="213"/>
      <c r="E177" s="213" t="s">
        <v>1378</v>
      </c>
      <c r="F177" s="370">
        <v>39378</v>
      </c>
      <c r="G177" s="370">
        <v>40290</v>
      </c>
      <c r="H177" s="213" t="s">
        <v>1319</v>
      </c>
      <c r="I177" s="213">
        <v>130000</v>
      </c>
      <c r="J177" s="213" t="s">
        <v>1379</v>
      </c>
      <c r="K177" s="213" t="s">
        <v>1366</v>
      </c>
      <c r="L177" s="213">
        <v>126855.75</v>
      </c>
      <c r="M177" s="214"/>
      <c r="N177" s="214"/>
    </row>
    <row r="178" spans="2:14" ht="150">
      <c r="B178" s="213">
        <v>8</v>
      </c>
      <c r="C178" s="213" t="s">
        <v>1413</v>
      </c>
      <c r="D178" s="213"/>
      <c r="E178" s="213" t="s">
        <v>1380</v>
      </c>
      <c r="F178" s="370">
        <v>39093</v>
      </c>
      <c r="G178" s="370">
        <v>39824</v>
      </c>
      <c r="H178" s="213" t="s">
        <v>1319</v>
      </c>
      <c r="I178" s="213">
        <v>13500</v>
      </c>
      <c r="J178" s="213" t="s">
        <v>1379</v>
      </c>
      <c r="K178" s="213" t="s">
        <v>1366</v>
      </c>
      <c r="L178" s="213">
        <v>13500</v>
      </c>
      <c r="M178" s="214"/>
      <c r="N178" s="214"/>
    </row>
    <row r="179" spans="2:14" ht="120">
      <c r="B179" s="213">
        <v>9</v>
      </c>
      <c r="C179" s="213" t="s">
        <v>1413</v>
      </c>
      <c r="D179" s="213"/>
      <c r="E179" s="213" t="s">
        <v>1381</v>
      </c>
      <c r="F179" s="370">
        <v>38734</v>
      </c>
      <c r="G179" s="370">
        <v>39098</v>
      </c>
      <c r="H179" s="213" t="s">
        <v>1375</v>
      </c>
      <c r="I179" s="213">
        <v>11000</v>
      </c>
      <c r="J179" s="213" t="s">
        <v>1845</v>
      </c>
      <c r="K179" s="213" t="s">
        <v>1366</v>
      </c>
      <c r="L179" s="213">
        <v>10855.1</v>
      </c>
      <c r="M179" s="214"/>
      <c r="N179" s="214"/>
    </row>
    <row r="180" spans="2:14" ht="105">
      <c r="B180" s="213">
        <v>10</v>
      </c>
      <c r="C180" s="213" t="s">
        <v>1413</v>
      </c>
      <c r="D180" s="213"/>
      <c r="E180" s="213" t="s">
        <v>1382</v>
      </c>
      <c r="F180" s="370">
        <v>38268</v>
      </c>
      <c r="G180" s="370">
        <v>39933</v>
      </c>
      <c r="H180" s="213" t="s">
        <v>1319</v>
      </c>
      <c r="I180" s="213">
        <v>2760336</v>
      </c>
      <c r="J180" s="213" t="s">
        <v>1383</v>
      </c>
      <c r="K180" s="213" t="s">
        <v>1366</v>
      </c>
      <c r="L180" s="213">
        <v>2760327.37</v>
      </c>
      <c r="M180" s="214"/>
      <c r="N180" s="214"/>
    </row>
    <row r="181" spans="2:14" ht="90">
      <c r="B181" s="213">
        <v>11</v>
      </c>
      <c r="C181" s="213" t="s">
        <v>1413</v>
      </c>
      <c r="D181" s="213"/>
      <c r="E181" s="213" t="s">
        <v>2056</v>
      </c>
      <c r="F181" s="370">
        <v>40834</v>
      </c>
      <c r="G181" s="370">
        <v>41929</v>
      </c>
      <c r="H181" s="213" t="s">
        <v>1319</v>
      </c>
      <c r="I181" s="213">
        <v>420000</v>
      </c>
      <c r="J181" s="213"/>
      <c r="K181" s="213" t="s">
        <v>1366</v>
      </c>
      <c r="L181" s="213">
        <v>420000</v>
      </c>
      <c r="M181" s="214"/>
      <c r="N181" s="214"/>
    </row>
    <row r="182" spans="2:14" ht="120">
      <c r="B182" s="213">
        <v>12</v>
      </c>
      <c r="C182" s="213" t="s">
        <v>1413</v>
      </c>
      <c r="D182" s="213"/>
      <c r="E182" s="213" t="s">
        <v>2058</v>
      </c>
      <c r="F182" s="370">
        <v>40536</v>
      </c>
      <c r="G182" s="370">
        <v>41266</v>
      </c>
      <c r="H182" s="213" t="s">
        <v>1319</v>
      </c>
      <c r="I182" s="213">
        <v>62000</v>
      </c>
      <c r="J182" s="213" t="s">
        <v>2057</v>
      </c>
      <c r="K182" s="213" t="s">
        <v>1366</v>
      </c>
      <c r="L182" s="213">
        <v>16666.42</v>
      </c>
      <c r="M182" s="214"/>
      <c r="N182" s="214"/>
    </row>
    <row r="183" spans="2:14" ht="105">
      <c r="B183" s="213">
        <v>13</v>
      </c>
      <c r="C183" s="213" t="s">
        <v>1413</v>
      </c>
      <c r="D183" s="213"/>
      <c r="E183" s="213" t="s">
        <v>2060</v>
      </c>
      <c r="F183" s="370">
        <v>40618</v>
      </c>
      <c r="G183" s="370">
        <v>41348</v>
      </c>
      <c r="H183" s="213" t="s">
        <v>1319</v>
      </c>
      <c r="I183" s="213">
        <v>100000</v>
      </c>
      <c r="J183" s="213" t="s">
        <v>2057</v>
      </c>
      <c r="K183" s="213" t="s">
        <v>1366</v>
      </c>
      <c r="L183" s="213">
        <v>24088.21</v>
      </c>
      <c r="M183" s="214"/>
      <c r="N183" s="214"/>
    </row>
    <row r="184" spans="2:14" ht="60">
      <c r="B184" s="213">
        <v>14</v>
      </c>
      <c r="C184" s="213" t="s">
        <v>1384</v>
      </c>
      <c r="D184" s="213"/>
      <c r="E184" s="213" t="s">
        <v>1385</v>
      </c>
      <c r="F184" s="370">
        <v>39995</v>
      </c>
      <c r="G184" s="370">
        <v>40724</v>
      </c>
      <c r="H184" s="213" t="s">
        <v>1319</v>
      </c>
      <c r="I184" s="213">
        <v>147364</v>
      </c>
      <c r="J184" s="213" t="s">
        <v>1372</v>
      </c>
      <c r="K184" s="213" t="s">
        <v>1366</v>
      </c>
      <c r="L184" s="213">
        <v>42211.25</v>
      </c>
      <c r="M184" s="214"/>
      <c r="N184" s="214"/>
    </row>
    <row r="185" spans="2:14" ht="75">
      <c r="B185" s="213">
        <v>15</v>
      </c>
      <c r="C185" s="213" t="s">
        <v>1384</v>
      </c>
      <c r="D185" s="213"/>
      <c r="E185" s="213" t="s">
        <v>1386</v>
      </c>
      <c r="F185" s="370">
        <v>39804</v>
      </c>
      <c r="G185" s="370">
        <v>40168</v>
      </c>
      <c r="H185" s="213" t="s">
        <v>1375</v>
      </c>
      <c r="I185" s="213">
        <v>5000</v>
      </c>
      <c r="J185" s="213" t="s">
        <v>1845</v>
      </c>
      <c r="K185" s="213" t="s">
        <v>1366</v>
      </c>
      <c r="L185" s="213">
        <v>4980.15</v>
      </c>
      <c r="M185" s="214"/>
      <c r="N185" s="214"/>
    </row>
    <row r="186" spans="2:14" ht="120">
      <c r="B186" s="213">
        <v>16</v>
      </c>
      <c r="C186" s="213" t="s">
        <v>1384</v>
      </c>
      <c r="D186" s="213" t="s">
        <v>2089</v>
      </c>
      <c r="E186" s="213" t="s">
        <v>2059</v>
      </c>
      <c r="F186" s="370">
        <v>40700</v>
      </c>
      <c r="G186" s="370">
        <v>41430</v>
      </c>
      <c r="H186" s="213" t="s">
        <v>1319</v>
      </c>
      <c r="I186" s="213">
        <v>91460</v>
      </c>
      <c r="J186" s="213" t="s">
        <v>1379</v>
      </c>
      <c r="K186" s="213" t="s">
        <v>1366</v>
      </c>
      <c r="L186" s="213"/>
      <c r="M186" s="214"/>
      <c r="N186" s="214"/>
    </row>
    <row r="187" spans="2:14" ht="90">
      <c r="B187" s="213">
        <v>17</v>
      </c>
      <c r="C187" s="213" t="s">
        <v>1387</v>
      </c>
      <c r="D187" s="213" t="s">
        <v>1388</v>
      </c>
      <c r="E187" s="213" t="s">
        <v>1389</v>
      </c>
      <c r="F187" s="370">
        <v>40148</v>
      </c>
      <c r="G187" s="370">
        <v>40877</v>
      </c>
      <c r="H187" s="213" t="s">
        <v>1319</v>
      </c>
      <c r="I187" s="213">
        <v>212000</v>
      </c>
      <c r="J187" s="213" t="s">
        <v>1390</v>
      </c>
      <c r="K187" s="213" t="s">
        <v>1366</v>
      </c>
      <c r="L187" s="213">
        <v>63710.45</v>
      </c>
      <c r="M187" s="214"/>
      <c r="N187" s="214"/>
    </row>
    <row r="188" spans="2:14" ht="90">
      <c r="B188" s="213">
        <v>18</v>
      </c>
      <c r="C188" s="213" t="s">
        <v>1387</v>
      </c>
      <c r="D188" s="213" t="s">
        <v>1388</v>
      </c>
      <c r="E188" s="213" t="s">
        <v>1391</v>
      </c>
      <c r="F188" s="370">
        <v>40118</v>
      </c>
      <c r="G188" s="370">
        <v>40847</v>
      </c>
      <c r="H188" s="213" t="s">
        <v>1319</v>
      </c>
      <c r="I188" s="213">
        <v>50000</v>
      </c>
      <c r="J188" s="213" t="s">
        <v>1379</v>
      </c>
      <c r="K188" s="213" t="s">
        <v>1366</v>
      </c>
      <c r="L188" s="213">
        <v>22874.6</v>
      </c>
      <c r="M188" s="214"/>
      <c r="N188" s="214"/>
    </row>
    <row r="189" spans="2:14" ht="60">
      <c r="B189" s="213">
        <v>19</v>
      </c>
      <c r="C189" s="213" t="s">
        <v>1387</v>
      </c>
      <c r="D189" s="213" t="s">
        <v>1388</v>
      </c>
      <c r="E189" s="213" t="s">
        <v>1392</v>
      </c>
      <c r="F189" s="370" t="s">
        <v>1393</v>
      </c>
      <c r="G189" s="370">
        <v>40602</v>
      </c>
      <c r="H189" s="213" t="s">
        <v>1375</v>
      </c>
      <c r="I189" s="213">
        <v>15000</v>
      </c>
      <c r="J189" s="213" t="s">
        <v>1845</v>
      </c>
      <c r="K189" s="213" t="s">
        <v>1366</v>
      </c>
      <c r="L189" s="213">
        <v>13998.75</v>
      </c>
      <c r="M189" s="214"/>
      <c r="N189" s="214"/>
    </row>
    <row r="190" spans="2:14" ht="75">
      <c r="B190" s="213">
        <v>20</v>
      </c>
      <c r="C190" s="213" t="s">
        <v>1394</v>
      </c>
      <c r="D190" s="213"/>
      <c r="E190" s="213" t="s">
        <v>1395</v>
      </c>
      <c r="F190" s="370">
        <v>39093</v>
      </c>
      <c r="G190" s="370" t="s">
        <v>1396</v>
      </c>
      <c r="H190" s="213" t="s">
        <v>1319</v>
      </c>
      <c r="I190" s="213">
        <v>80000</v>
      </c>
      <c r="J190" s="213" t="s">
        <v>1379</v>
      </c>
      <c r="K190" s="213" t="s">
        <v>1366</v>
      </c>
      <c r="L190" s="213">
        <v>79893.34</v>
      </c>
      <c r="M190" s="214"/>
      <c r="N190" s="214"/>
    </row>
    <row r="191" spans="2:14" ht="60">
      <c r="B191" s="213">
        <v>21</v>
      </c>
      <c r="C191" s="213" t="s">
        <v>1394</v>
      </c>
      <c r="D191" s="213"/>
      <c r="E191" s="213" t="s">
        <v>1397</v>
      </c>
      <c r="F191" s="370">
        <v>39378</v>
      </c>
      <c r="G191" s="370" t="s">
        <v>1398</v>
      </c>
      <c r="H191" s="213" t="s">
        <v>1319</v>
      </c>
      <c r="I191" s="213">
        <v>63000</v>
      </c>
      <c r="J191" s="213" t="s">
        <v>1379</v>
      </c>
      <c r="K191" s="213" t="s">
        <v>1366</v>
      </c>
      <c r="L191" s="213">
        <v>62122.02</v>
      </c>
      <c r="M191" s="214"/>
      <c r="N191" s="214"/>
    </row>
    <row r="192" spans="2:14" ht="135">
      <c r="B192" s="213">
        <v>22</v>
      </c>
      <c r="C192" s="213" t="s">
        <v>1394</v>
      </c>
      <c r="D192" s="213"/>
      <c r="E192" s="213" t="s">
        <v>1399</v>
      </c>
      <c r="F192" s="370">
        <v>40118</v>
      </c>
      <c r="G192" s="370">
        <v>40847</v>
      </c>
      <c r="H192" s="213" t="s">
        <v>1319</v>
      </c>
      <c r="I192" s="213">
        <v>39400</v>
      </c>
      <c r="J192" s="213" t="s">
        <v>1379</v>
      </c>
      <c r="K192" s="213" t="s">
        <v>1366</v>
      </c>
      <c r="L192" s="213">
        <v>35198</v>
      </c>
      <c r="M192" s="214"/>
      <c r="N192" s="214"/>
    </row>
    <row r="193" spans="2:14" ht="15">
      <c r="B193" s="213">
        <v>23</v>
      </c>
      <c r="C193" s="213" t="s">
        <v>1394</v>
      </c>
      <c r="D193" s="213"/>
      <c r="E193" s="213" t="s">
        <v>2092</v>
      </c>
      <c r="F193" s="370">
        <v>40914</v>
      </c>
      <c r="G193" s="370">
        <v>41279</v>
      </c>
      <c r="H193" s="213" t="s">
        <v>1375</v>
      </c>
      <c r="I193" s="213">
        <v>15000</v>
      </c>
      <c r="J193" s="213" t="s">
        <v>1845</v>
      </c>
      <c r="K193" s="213" t="s">
        <v>1366</v>
      </c>
      <c r="L193" s="213"/>
      <c r="M193" s="214"/>
      <c r="N193" s="214"/>
    </row>
    <row r="194" spans="2:14" ht="60">
      <c r="B194" s="213">
        <v>24</v>
      </c>
      <c r="C194" s="213" t="s">
        <v>1400</v>
      </c>
      <c r="D194" s="213"/>
      <c r="E194" s="213" t="s">
        <v>1401</v>
      </c>
      <c r="F194" s="370">
        <v>40269</v>
      </c>
      <c r="G194" s="370">
        <v>40633</v>
      </c>
      <c r="H194" s="213" t="s">
        <v>1375</v>
      </c>
      <c r="I194" s="213">
        <v>5000</v>
      </c>
      <c r="J194" s="213" t="s">
        <v>1845</v>
      </c>
      <c r="K194" s="213" t="s">
        <v>1366</v>
      </c>
      <c r="L194" s="213">
        <v>5000</v>
      </c>
      <c r="M194" s="214"/>
      <c r="N194" s="214"/>
    </row>
    <row r="195" spans="2:14" ht="75">
      <c r="B195" s="213">
        <v>25</v>
      </c>
      <c r="C195" s="213" t="s">
        <v>1400</v>
      </c>
      <c r="D195" s="213"/>
      <c r="E195" s="213" t="s">
        <v>1402</v>
      </c>
      <c r="F195" s="370">
        <v>39694</v>
      </c>
      <c r="G195" s="370">
        <v>40058</v>
      </c>
      <c r="H195" s="213" t="s">
        <v>1375</v>
      </c>
      <c r="I195" s="213">
        <v>16000</v>
      </c>
      <c r="J195" s="213" t="s">
        <v>1845</v>
      </c>
      <c r="K195" s="213" t="s">
        <v>1366</v>
      </c>
      <c r="L195" s="213">
        <v>16000</v>
      </c>
      <c r="M195" s="214"/>
      <c r="N195" s="214"/>
    </row>
    <row r="196" spans="2:14" ht="45">
      <c r="B196" s="213">
        <v>26</v>
      </c>
      <c r="C196" s="213" t="s">
        <v>1400</v>
      </c>
      <c r="D196" s="213"/>
      <c r="E196" s="213" t="s">
        <v>2088</v>
      </c>
      <c r="F196" s="370">
        <v>40415</v>
      </c>
      <c r="G196" s="370">
        <v>41145</v>
      </c>
      <c r="H196" s="213" t="s">
        <v>1319</v>
      </c>
      <c r="I196" s="213">
        <v>35260</v>
      </c>
      <c r="J196" s="213" t="s">
        <v>1405</v>
      </c>
      <c r="K196" s="213" t="s">
        <v>1366</v>
      </c>
      <c r="L196" s="213">
        <v>26304</v>
      </c>
      <c r="M196" s="214"/>
      <c r="N196" s="214"/>
    </row>
    <row r="197" spans="2:14" ht="15">
      <c r="B197" s="242"/>
      <c r="C197" s="242"/>
      <c r="D197" s="242"/>
      <c r="E197" s="242"/>
      <c r="F197" s="530"/>
      <c r="G197" s="530"/>
      <c r="H197" s="242"/>
      <c r="I197" s="242"/>
      <c r="J197" s="242"/>
      <c r="K197" s="242"/>
      <c r="L197" s="242"/>
      <c r="M197" s="214"/>
      <c r="N197" s="214"/>
    </row>
    <row r="198" spans="2:12" s="199" customFormat="1" ht="17.25" customHeight="1">
      <c r="B198" s="510" t="s">
        <v>888</v>
      </c>
      <c r="C198" s="510"/>
      <c r="D198"/>
      <c r="E198"/>
      <c r="F198"/>
      <c r="G198"/>
      <c r="H198"/>
      <c r="I198"/>
      <c r="J198"/>
      <c r="K198" s="352"/>
      <c r="L198" s="352"/>
    </row>
    <row r="199" spans="2:12" s="199" customFormat="1" ht="17.25" customHeight="1">
      <c r="B199" s="510" t="s">
        <v>1323</v>
      </c>
      <c r="C199" s="510"/>
      <c r="D199" s="510"/>
      <c r="E199" s="510"/>
      <c r="F199" s="510"/>
      <c r="G199" s="510"/>
      <c r="H199" s="510"/>
      <c r="I199" s="510"/>
      <c r="J199" s="510"/>
      <c r="K199" s="352"/>
      <c r="L199" s="352"/>
    </row>
    <row r="200" spans="2:14" ht="17.25" customHeight="1">
      <c r="B200" s="198"/>
      <c r="C200" s="510" t="s">
        <v>910</v>
      </c>
      <c r="D200" s="510"/>
      <c r="E200" s="510"/>
      <c r="F200" s="510"/>
      <c r="G200" s="198"/>
      <c r="H200" s="198"/>
      <c r="I200" s="198"/>
      <c r="J200" s="198"/>
      <c r="K200" s="198"/>
      <c r="L200" s="198"/>
      <c r="M200" s="198"/>
      <c r="N200" s="198"/>
    </row>
    <row r="201" spans="2:14" ht="17.25" customHeight="1">
      <c r="B201" s="198"/>
      <c r="C201" s="510" t="s">
        <v>911</v>
      </c>
      <c r="D201" s="510"/>
      <c r="E201" s="510"/>
      <c r="F201" s="510"/>
      <c r="G201" s="198"/>
      <c r="H201" s="198"/>
      <c r="I201" s="198"/>
      <c r="J201" s="198"/>
      <c r="K201" s="198"/>
      <c r="L201" s="198"/>
      <c r="M201" s="198"/>
      <c r="N201" s="198"/>
    </row>
    <row r="202" spans="2:14" ht="17.25" customHeight="1">
      <c r="B202" s="198"/>
      <c r="C202" s="510" t="s">
        <v>912</v>
      </c>
      <c r="D202" s="510"/>
      <c r="E202" s="510"/>
      <c r="F202" s="510"/>
      <c r="G202" s="510"/>
      <c r="H202" s="510"/>
      <c r="I202" s="198"/>
      <c r="J202" s="198"/>
      <c r="K202" s="198"/>
      <c r="L202" s="198"/>
      <c r="M202" s="198"/>
      <c r="N202" s="198"/>
    </row>
    <row r="203" spans="2:14" ht="15" customHeight="1">
      <c r="B203" s="510" t="s">
        <v>913</v>
      </c>
      <c r="C203" s="510"/>
      <c r="D203" s="510"/>
      <c r="E203" s="510"/>
      <c r="F203" s="198"/>
      <c r="G203" s="198"/>
      <c r="H203" s="198"/>
      <c r="I203" s="198"/>
      <c r="J203" s="198"/>
      <c r="K203" s="198"/>
      <c r="L203" s="198"/>
      <c r="M203" s="198"/>
      <c r="N203" s="198"/>
    </row>
    <row r="204" spans="2:14" ht="15" customHeight="1">
      <c r="B204" s="198"/>
      <c r="C204" s="510" t="s">
        <v>914</v>
      </c>
      <c r="D204" s="510"/>
      <c r="E204" s="510"/>
      <c r="F204" s="510"/>
      <c r="G204" s="510"/>
      <c r="H204" s="198"/>
      <c r="I204" s="198"/>
      <c r="J204" s="198"/>
      <c r="K204" s="198"/>
      <c r="L204" s="198"/>
      <c r="M204" s="198"/>
      <c r="N204" s="198"/>
    </row>
    <row r="205" spans="2:14" ht="15" customHeight="1">
      <c r="B205" s="198"/>
      <c r="C205" s="510" t="s">
        <v>915</v>
      </c>
      <c r="D205" s="510"/>
      <c r="E205" s="510"/>
      <c r="F205" s="510"/>
      <c r="G205" s="510"/>
      <c r="H205" s="510"/>
      <c r="I205" s="510"/>
      <c r="J205" s="198"/>
      <c r="K205" s="198"/>
      <c r="L205" s="198"/>
      <c r="M205" s="198"/>
      <c r="N205" s="198"/>
    </row>
    <row r="206" spans="2:5" ht="15">
      <c r="B206" s="510" t="s">
        <v>916</v>
      </c>
      <c r="C206" s="510"/>
      <c r="D206" s="510"/>
      <c r="E206" s="510"/>
    </row>
    <row r="207" spans="2:12" ht="21" customHeight="1">
      <c r="B207" s="522"/>
      <c r="C207" s="523"/>
      <c r="D207" s="523"/>
      <c r="E207" s="523"/>
      <c r="F207" s="523"/>
      <c r="G207" s="523"/>
      <c r="H207" s="523"/>
      <c r="I207" s="523"/>
      <c r="J207" s="523"/>
      <c r="K207" s="523"/>
      <c r="L207" s="523"/>
    </row>
    <row r="208" spans="2:12" ht="20.25">
      <c r="B208" s="508" t="s">
        <v>917</v>
      </c>
      <c r="C208" s="508"/>
      <c r="D208" s="508"/>
      <c r="E208" s="508"/>
      <c r="F208" s="508"/>
      <c r="G208" s="508"/>
      <c r="H208" s="508"/>
      <c r="I208" s="508"/>
      <c r="J208" s="508"/>
      <c r="K208" s="508"/>
      <c r="L208" s="508"/>
    </row>
    <row r="209" spans="2:12" ht="16.5" customHeight="1"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</row>
    <row r="210" spans="2:12" ht="15.75" customHeight="1">
      <c r="B210" s="512" t="s">
        <v>918</v>
      </c>
      <c r="C210" s="512"/>
      <c r="D210" s="512"/>
      <c r="E210" s="512"/>
      <c r="F210" s="512"/>
      <c r="G210" s="512"/>
      <c r="H210" s="194"/>
      <c r="I210" s="194"/>
      <c r="J210" s="194"/>
      <c r="K210" s="194"/>
      <c r="L210" s="194"/>
    </row>
    <row r="212" spans="2:14" ht="47.25">
      <c r="B212" s="204" t="s">
        <v>871</v>
      </c>
      <c r="C212" s="204" t="s">
        <v>919</v>
      </c>
      <c r="D212" s="204" t="s">
        <v>920</v>
      </c>
      <c r="E212" s="204" t="s">
        <v>921</v>
      </c>
      <c r="F212" s="204" t="s">
        <v>922</v>
      </c>
      <c r="G212" s="214"/>
      <c r="H212" s="214"/>
      <c r="I212" s="214"/>
      <c r="J212" s="214"/>
      <c r="K212" s="214"/>
      <c r="L212" s="214"/>
      <c r="M212" s="214"/>
      <c r="N212" s="214"/>
    </row>
    <row r="213" spans="2:14" ht="45">
      <c r="B213" s="213">
        <v>1</v>
      </c>
      <c r="C213" s="382" t="s">
        <v>1160</v>
      </c>
      <c r="D213" s="213" t="s">
        <v>2061</v>
      </c>
      <c r="E213" s="360" t="s">
        <v>2062</v>
      </c>
      <c r="F213" s="373">
        <v>40878</v>
      </c>
      <c r="G213" s="214"/>
      <c r="H213" s="214"/>
      <c r="I213" s="214"/>
      <c r="J213" s="214"/>
      <c r="K213" s="214"/>
      <c r="L213" s="214"/>
      <c r="M213" s="214"/>
      <c r="N213" s="214"/>
    </row>
    <row r="214" spans="2:14" ht="45">
      <c r="B214" s="213">
        <v>2</v>
      </c>
      <c r="C214" s="382" t="s">
        <v>1160</v>
      </c>
      <c r="D214" s="213" t="s">
        <v>2063</v>
      </c>
      <c r="E214" s="360" t="s">
        <v>2062</v>
      </c>
      <c r="F214" s="373">
        <v>40878</v>
      </c>
      <c r="G214" s="214"/>
      <c r="H214" s="214"/>
      <c r="I214" s="214"/>
      <c r="J214" s="214"/>
      <c r="K214" s="214"/>
      <c r="L214" s="214"/>
      <c r="M214" s="214"/>
      <c r="N214" s="214"/>
    </row>
    <row r="215" spans="2:14" ht="105">
      <c r="B215" s="213">
        <v>3</v>
      </c>
      <c r="C215" s="382" t="s">
        <v>1160</v>
      </c>
      <c r="D215" s="213" t="s">
        <v>2064</v>
      </c>
      <c r="E215" s="360" t="s">
        <v>2065</v>
      </c>
      <c r="F215" s="373">
        <v>40848</v>
      </c>
      <c r="G215" s="214"/>
      <c r="H215" s="214"/>
      <c r="I215" s="214"/>
      <c r="J215" s="214"/>
      <c r="K215" s="214"/>
      <c r="L215" s="214"/>
      <c r="M215" s="214"/>
      <c r="N215" s="214"/>
    </row>
    <row r="216" spans="2:14" ht="45">
      <c r="B216" s="213">
        <v>4</v>
      </c>
      <c r="C216" s="382" t="s">
        <v>1160</v>
      </c>
      <c r="D216" s="213" t="s">
        <v>2066</v>
      </c>
      <c r="E216" s="360" t="s">
        <v>2067</v>
      </c>
      <c r="F216" s="373">
        <v>40787</v>
      </c>
      <c r="G216" s="214"/>
      <c r="H216" s="214"/>
      <c r="I216" s="214"/>
      <c r="J216" s="214"/>
      <c r="K216" s="214"/>
      <c r="L216" s="214"/>
      <c r="M216" s="214"/>
      <c r="N216" s="214"/>
    </row>
    <row r="217" spans="2:14" ht="15">
      <c r="B217" s="213">
        <v>5</v>
      </c>
      <c r="C217" s="382" t="s">
        <v>1160</v>
      </c>
      <c r="D217" s="423" t="s">
        <v>2068</v>
      </c>
      <c r="E217" s="360" t="s">
        <v>2067</v>
      </c>
      <c r="F217" s="373">
        <v>40787</v>
      </c>
      <c r="G217" s="214"/>
      <c r="H217" s="214"/>
      <c r="I217" s="214"/>
      <c r="J217" s="214"/>
      <c r="K217" s="214"/>
      <c r="L217" s="214"/>
      <c r="M217" s="214"/>
      <c r="N217" s="214"/>
    </row>
    <row r="218" spans="2:14" ht="45">
      <c r="B218" s="213">
        <v>6</v>
      </c>
      <c r="C218" s="382" t="s">
        <v>1160</v>
      </c>
      <c r="D218" s="424" t="s">
        <v>2069</v>
      </c>
      <c r="E218" s="360" t="s">
        <v>2067</v>
      </c>
      <c r="F218" s="373">
        <v>40787</v>
      </c>
      <c r="G218" s="214"/>
      <c r="H218" s="214"/>
      <c r="I218" s="214"/>
      <c r="J218" s="214"/>
      <c r="K218" s="214"/>
      <c r="L218" s="214"/>
      <c r="M218" s="214"/>
      <c r="N218" s="214"/>
    </row>
    <row r="219" spans="2:14" ht="30">
      <c r="B219" s="213">
        <v>7</v>
      </c>
      <c r="C219" s="382" t="s">
        <v>1160</v>
      </c>
      <c r="D219" s="213" t="s">
        <v>2070</v>
      </c>
      <c r="E219" s="360" t="s">
        <v>2067</v>
      </c>
      <c r="F219" s="373">
        <v>40787</v>
      </c>
      <c r="G219" s="214"/>
      <c r="H219" s="214"/>
      <c r="I219" s="214"/>
      <c r="J219" s="214"/>
      <c r="K219" s="214"/>
      <c r="L219" s="214"/>
      <c r="M219" s="214"/>
      <c r="N219" s="214"/>
    </row>
    <row r="220" spans="2:14" ht="45">
      <c r="B220" s="213">
        <v>8</v>
      </c>
      <c r="C220" s="382" t="s">
        <v>1160</v>
      </c>
      <c r="D220" s="213" t="s">
        <v>2071</v>
      </c>
      <c r="E220" s="360" t="s">
        <v>2067</v>
      </c>
      <c r="F220" s="373">
        <v>40787</v>
      </c>
      <c r="G220" s="214"/>
      <c r="H220" s="214"/>
      <c r="I220" s="214"/>
      <c r="J220" s="214"/>
      <c r="K220" s="214"/>
      <c r="L220" s="214"/>
      <c r="M220" s="214"/>
      <c r="N220" s="214"/>
    </row>
    <row r="221" spans="2:14" ht="75">
      <c r="B221" s="213">
        <v>9</v>
      </c>
      <c r="C221" s="382" t="s">
        <v>1160</v>
      </c>
      <c r="D221" s="213" t="s">
        <v>2072</v>
      </c>
      <c r="E221" s="360" t="s">
        <v>2074</v>
      </c>
      <c r="F221" s="373">
        <v>40725</v>
      </c>
      <c r="G221" s="214"/>
      <c r="H221" s="214"/>
      <c r="I221" s="214"/>
      <c r="J221" s="214"/>
      <c r="K221" s="214"/>
      <c r="L221" s="214"/>
      <c r="M221" s="214"/>
      <c r="N221" s="214"/>
    </row>
    <row r="222" spans="2:14" ht="45">
      <c r="B222" s="213">
        <v>10</v>
      </c>
      <c r="C222" s="382" t="s">
        <v>1160</v>
      </c>
      <c r="D222" s="213" t="s">
        <v>2073</v>
      </c>
      <c r="E222" s="360" t="s">
        <v>2075</v>
      </c>
      <c r="F222" s="373">
        <v>40664</v>
      </c>
      <c r="G222" s="214"/>
      <c r="H222" s="214"/>
      <c r="I222" s="214"/>
      <c r="J222" s="214"/>
      <c r="K222" s="214"/>
      <c r="L222" s="214"/>
      <c r="M222" s="214"/>
      <c r="N222" s="214"/>
    </row>
    <row r="223" spans="2:14" ht="60">
      <c r="B223" s="213">
        <v>11</v>
      </c>
      <c r="C223" s="382" t="s">
        <v>1160</v>
      </c>
      <c r="D223" s="213" t="s">
        <v>2076</v>
      </c>
      <c r="E223" s="360" t="s">
        <v>2075</v>
      </c>
      <c r="F223" s="373">
        <v>40664</v>
      </c>
      <c r="G223" s="214"/>
      <c r="H223" s="214"/>
      <c r="I223" s="214"/>
      <c r="J223" s="214"/>
      <c r="K223" s="214"/>
      <c r="L223" s="214"/>
      <c r="M223" s="214"/>
      <c r="N223" s="214"/>
    </row>
    <row r="224" spans="2:14" ht="30">
      <c r="B224" s="213">
        <v>12</v>
      </c>
      <c r="C224" s="382" t="s">
        <v>1746</v>
      </c>
      <c r="D224" s="213" t="s">
        <v>2077</v>
      </c>
      <c r="E224" s="360" t="s">
        <v>2075</v>
      </c>
      <c r="F224" s="373">
        <v>40664</v>
      </c>
      <c r="G224" s="214"/>
      <c r="H224" s="214"/>
      <c r="I224" s="214"/>
      <c r="J224" s="214"/>
      <c r="K224" s="214"/>
      <c r="L224" s="214"/>
      <c r="M224" s="214"/>
      <c r="N224" s="214"/>
    </row>
    <row r="225" spans="2:14" ht="60">
      <c r="B225" s="213">
        <v>13</v>
      </c>
      <c r="C225" s="382" t="s">
        <v>1160</v>
      </c>
      <c r="D225" s="213" t="s">
        <v>2079</v>
      </c>
      <c r="E225" s="360" t="s">
        <v>2078</v>
      </c>
      <c r="F225" s="425">
        <v>40634</v>
      </c>
      <c r="G225" s="214"/>
      <c r="H225" s="214"/>
      <c r="I225" s="214"/>
      <c r="J225" s="214"/>
      <c r="K225" s="214"/>
      <c r="L225" s="214"/>
      <c r="M225" s="214"/>
      <c r="N225" s="214"/>
    </row>
    <row r="226" spans="2:14" ht="120">
      <c r="B226" s="213">
        <v>14</v>
      </c>
      <c r="C226" s="382" t="s">
        <v>1160</v>
      </c>
      <c r="D226" s="213" t="s">
        <v>2080</v>
      </c>
      <c r="E226" s="360" t="s">
        <v>2078</v>
      </c>
      <c r="F226" s="425">
        <v>40634</v>
      </c>
      <c r="G226" s="214"/>
      <c r="H226" s="214"/>
      <c r="I226" s="214"/>
      <c r="J226" s="214"/>
      <c r="K226" s="214"/>
      <c r="L226" s="214"/>
      <c r="M226" s="214"/>
      <c r="N226" s="214"/>
    </row>
    <row r="227" spans="2:14" ht="60">
      <c r="B227" s="213">
        <v>15</v>
      </c>
      <c r="C227" s="382" t="s">
        <v>1160</v>
      </c>
      <c r="D227" s="213" t="s">
        <v>2083</v>
      </c>
      <c r="E227" s="360" t="s">
        <v>2081</v>
      </c>
      <c r="F227" s="425">
        <v>40575</v>
      </c>
      <c r="G227" s="214"/>
      <c r="H227" s="214"/>
      <c r="I227" s="214"/>
      <c r="J227" s="214"/>
      <c r="K227" s="214"/>
      <c r="L227" s="214"/>
      <c r="M227" s="214"/>
      <c r="N227" s="214"/>
    </row>
    <row r="228" spans="2:14" ht="60">
      <c r="B228" s="213">
        <v>16</v>
      </c>
      <c r="C228" s="382" t="s">
        <v>1160</v>
      </c>
      <c r="D228" s="424" t="s">
        <v>2082</v>
      </c>
      <c r="E228" s="360" t="s">
        <v>1953</v>
      </c>
      <c r="F228" s="373">
        <v>40544</v>
      </c>
      <c r="G228" s="214"/>
      <c r="H228" s="214"/>
      <c r="I228" s="214"/>
      <c r="J228" s="214"/>
      <c r="K228" s="214"/>
      <c r="L228" s="214"/>
      <c r="M228" s="214"/>
      <c r="N228" s="214"/>
    </row>
    <row r="229" spans="2:14" ht="75">
      <c r="B229" s="213">
        <v>17</v>
      </c>
      <c r="C229" s="382" t="s">
        <v>1160</v>
      </c>
      <c r="D229" s="383" t="s">
        <v>2021</v>
      </c>
      <c r="E229" s="360" t="s">
        <v>1504</v>
      </c>
      <c r="F229" s="384">
        <v>40534</v>
      </c>
      <c r="G229" s="214"/>
      <c r="H229" s="214"/>
      <c r="I229" s="214"/>
      <c r="J229" s="214"/>
      <c r="K229" s="214"/>
      <c r="L229" s="214"/>
      <c r="M229" s="214"/>
      <c r="N229" s="214"/>
    </row>
    <row r="230" spans="2:14" ht="30">
      <c r="B230" s="213">
        <v>18</v>
      </c>
      <c r="C230" s="385" t="s">
        <v>1160</v>
      </c>
      <c r="D230" s="349" t="s">
        <v>2022</v>
      </c>
      <c r="E230" s="360" t="s">
        <v>1504</v>
      </c>
      <c r="F230" s="384">
        <v>40534</v>
      </c>
      <c r="G230" s="214"/>
      <c r="H230" s="214"/>
      <c r="I230" s="214"/>
      <c r="J230" s="214"/>
      <c r="K230" s="214"/>
      <c r="L230" s="214"/>
      <c r="M230" s="214"/>
      <c r="N230" s="214"/>
    </row>
    <row r="231" spans="2:14" ht="90">
      <c r="B231" s="213">
        <v>19</v>
      </c>
      <c r="C231" s="382" t="s">
        <v>1160</v>
      </c>
      <c r="D231" s="349" t="s">
        <v>1161</v>
      </c>
      <c r="E231" s="386" t="s">
        <v>1162</v>
      </c>
      <c r="F231" s="384">
        <v>40534</v>
      </c>
      <c r="G231" s="214"/>
      <c r="H231" s="214"/>
      <c r="I231" s="214"/>
      <c r="J231" s="214"/>
      <c r="K231" s="214"/>
      <c r="L231" s="214"/>
      <c r="M231" s="214"/>
      <c r="N231" s="214"/>
    </row>
    <row r="232" spans="2:14" ht="30">
      <c r="B232" s="213">
        <v>20</v>
      </c>
      <c r="C232" s="382" t="s">
        <v>1160</v>
      </c>
      <c r="D232" s="349" t="s">
        <v>1163</v>
      </c>
      <c r="E232" s="386" t="s">
        <v>1162</v>
      </c>
      <c r="F232" s="384">
        <v>40513</v>
      </c>
      <c r="G232" s="214"/>
      <c r="H232" s="214"/>
      <c r="I232" s="214"/>
      <c r="J232" s="214"/>
      <c r="K232" s="214"/>
      <c r="L232" s="214"/>
      <c r="M232" s="214"/>
      <c r="N232" s="214"/>
    </row>
    <row r="233" spans="2:14" ht="90">
      <c r="B233" s="213">
        <v>21</v>
      </c>
      <c r="C233" s="385" t="s">
        <v>1160</v>
      </c>
      <c r="D233" s="383" t="s">
        <v>1164</v>
      </c>
      <c r="E233" s="387" t="s">
        <v>1162</v>
      </c>
      <c r="F233" s="388">
        <v>40513</v>
      </c>
      <c r="G233" s="214"/>
      <c r="H233" s="214"/>
      <c r="I233" s="214"/>
      <c r="J233" s="214"/>
      <c r="K233" s="214"/>
      <c r="L233" s="214"/>
      <c r="M233" s="214"/>
      <c r="N233" s="214"/>
    </row>
    <row r="234" spans="2:14" ht="60">
      <c r="B234" s="213">
        <v>22</v>
      </c>
      <c r="C234" s="390" t="s">
        <v>1160</v>
      </c>
      <c r="D234" s="391" t="s">
        <v>1165</v>
      </c>
      <c r="E234" s="392" t="s">
        <v>1162</v>
      </c>
      <c r="F234" s="393">
        <v>40513</v>
      </c>
      <c r="G234" s="212"/>
      <c r="H234" s="214"/>
      <c r="I234" s="214"/>
      <c r="J234" s="214"/>
      <c r="K234" s="214"/>
      <c r="L234" s="214"/>
      <c r="M234" s="214"/>
      <c r="N234" s="214"/>
    </row>
    <row r="235" spans="2:14" ht="90">
      <c r="B235" s="213">
        <v>23</v>
      </c>
      <c r="C235" s="394" t="s">
        <v>1160</v>
      </c>
      <c r="D235" s="349" t="s">
        <v>1166</v>
      </c>
      <c r="E235" s="386" t="s">
        <v>1162</v>
      </c>
      <c r="F235" s="384">
        <v>40513</v>
      </c>
      <c r="G235" s="212"/>
      <c r="H235" s="214"/>
      <c r="I235" s="214"/>
      <c r="J235" s="214"/>
      <c r="K235" s="214"/>
      <c r="L235" s="214"/>
      <c r="M235" s="214"/>
      <c r="N235" s="214"/>
    </row>
    <row r="236" spans="2:14" ht="75">
      <c r="B236" s="213">
        <v>24</v>
      </c>
      <c r="C236" s="395" t="s">
        <v>1160</v>
      </c>
      <c r="D236" s="396" t="s">
        <v>1167</v>
      </c>
      <c r="E236" s="397" t="s">
        <v>1162</v>
      </c>
      <c r="F236" s="398">
        <v>40513</v>
      </c>
      <c r="G236" s="212"/>
      <c r="H236" s="214"/>
      <c r="I236" s="214"/>
      <c r="J236" s="214"/>
      <c r="K236" s="214"/>
      <c r="L236" s="214"/>
      <c r="M236" s="214"/>
      <c r="N236" s="214"/>
    </row>
    <row r="237" spans="2:14" ht="60">
      <c r="B237" s="213">
        <v>25</v>
      </c>
      <c r="C237" s="390" t="s">
        <v>1160</v>
      </c>
      <c r="D237" s="391" t="s">
        <v>1168</v>
      </c>
      <c r="E237" s="392" t="s">
        <v>1162</v>
      </c>
      <c r="F237" s="393">
        <v>40513</v>
      </c>
      <c r="G237" s="212"/>
      <c r="H237" s="214"/>
      <c r="I237" s="214"/>
      <c r="J237" s="214"/>
      <c r="K237" s="214"/>
      <c r="L237" s="214"/>
      <c r="M237" s="214"/>
      <c r="N237" s="214"/>
    </row>
    <row r="238" spans="2:14" ht="105">
      <c r="B238" s="213">
        <v>26</v>
      </c>
      <c r="C238" s="390" t="s">
        <v>1160</v>
      </c>
      <c r="D238" s="391" t="s">
        <v>1169</v>
      </c>
      <c r="E238" s="392" t="s">
        <v>1162</v>
      </c>
      <c r="F238" s="393">
        <v>40513</v>
      </c>
      <c r="G238" s="212"/>
      <c r="H238" s="214"/>
      <c r="I238" s="214"/>
      <c r="J238" s="214"/>
      <c r="K238" s="214"/>
      <c r="L238" s="214"/>
      <c r="M238" s="214"/>
      <c r="N238" s="214"/>
    </row>
    <row r="239" spans="2:14" ht="60">
      <c r="B239" s="213">
        <v>27</v>
      </c>
      <c r="C239" s="390" t="s">
        <v>1160</v>
      </c>
      <c r="D239" s="391" t="s">
        <v>1170</v>
      </c>
      <c r="E239" s="392" t="s">
        <v>1162</v>
      </c>
      <c r="F239" s="393">
        <v>40513</v>
      </c>
      <c r="G239" s="212"/>
      <c r="H239" s="214"/>
      <c r="I239" s="214"/>
      <c r="J239" s="214"/>
      <c r="K239" s="214"/>
      <c r="L239" s="214"/>
      <c r="M239" s="214"/>
      <c r="N239" s="214"/>
    </row>
    <row r="240" spans="2:14" ht="45">
      <c r="B240" s="213">
        <v>28</v>
      </c>
      <c r="C240" s="390" t="s">
        <v>1160</v>
      </c>
      <c r="D240" s="391" t="s">
        <v>1171</v>
      </c>
      <c r="E240" s="392" t="s">
        <v>1162</v>
      </c>
      <c r="F240" s="393">
        <v>40513</v>
      </c>
      <c r="G240" s="212"/>
      <c r="H240" s="214"/>
      <c r="I240" s="214"/>
      <c r="J240" s="214"/>
      <c r="K240" s="214"/>
      <c r="L240" s="214"/>
      <c r="M240" s="214"/>
      <c r="N240" s="214"/>
    </row>
    <row r="241" spans="2:14" ht="135">
      <c r="B241" s="213">
        <v>29</v>
      </c>
      <c r="C241" s="390" t="s">
        <v>1160</v>
      </c>
      <c r="D241" s="391" t="s">
        <v>1172</v>
      </c>
      <c r="E241" s="392" t="s">
        <v>1173</v>
      </c>
      <c r="F241" s="393">
        <v>40483</v>
      </c>
      <c r="G241" s="212"/>
      <c r="H241" s="214"/>
      <c r="I241" s="214"/>
      <c r="J241" s="214"/>
      <c r="K241" s="214"/>
      <c r="L241" s="214"/>
      <c r="M241" s="214"/>
      <c r="N241" s="214"/>
    </row>
    <row r="242" spans="2:14" ht="75">
      <c r="B242" s="213">
        <v>30</v>
      </c>
      <c r="C242" s="394" t="s">
        <v>1160</v>
      </c>
      <c r="D242" s="349" t="s">
        <v>1174</v>
      </c>
      <c r="E242" s="386" t="s">
        <v>1173</v>
      </c>
      <c r="F242" s="384">
        <v>40483</v>
      </c>
      <c r="G242" s="212"/>
      <c r="H242" s="214"/>
      <c r="I242" s="214"/>
      <c r="J242" s="214"/>
      <c r="K242" s="214"/>
      <c r="L242" s="214"/>
      <c r="M242" s="214"/>
      <c r="N242" s="214"/>
    </row>
    <row r="243" spans="2:14" ht="75">
      <c r="B243" s="213">
        <v>31</v>
      </c>
      <c r="C243" s="390" t="s">
        <v>1160</v>
      </c>
      <c r="D243" s="391" t="s">
        <v>1175</v>
      </c>
      <c r="E243" s="392" t="s">
        <v>1173</v>
      </c>
      <c r="F243" s="393">
        <v>40483</v>
      </c>
      <c r="G243" s="212"/>
      <c r="H243" s="214"/>
      <c r="I243" s="214"/>
      <c r="J243" s="214"/>
      <c r="K243" s="214"/>
      <c r="L243" s="214"/>
      <c r="M243" s="214"/>
      <c r="N243" s="214"/>
    </row>
    <row r="244" spans="2:14" ht="90">
      <c r="B244" s="213">
        <v>32</v>
      </c>
      <c r="C244" s="394" t="s">
        <v>1160</v>
      </c>
      <c r="D244" s="349" t="s">
        <v>1176</v>
      </c>
      <c r="E244" s="386" t="s">
        <v>1177</v>
      </c>
      <c r="F244" s="384">
        <v>40452</v>
      </c>
      <c r="G244" s="212"/>
      <c r="H244" s="214"/>
      <c r="I244" s="214"/>
      <c r="J244" s="214"/>
      <c r="K244" s="214"/>
      <c r="L244" s="214"/>
      <c r="M244" s="214"/>
      <c r="N244" s="214"/>
    </row>
    <row r="245" spans="2:14" ht="75">
      <c r="B245" s="213">
        <v>33</v>
      </c>
      <c r="C245" s="395" t="s">
        <v>1160</v>
      </c>
      <c r="D245" s="396" t="s">
        <v>1178</v>
      </c>
      <c r="E245" s="397" t="s">
        <v>1179</v>
      </c>
      <c r="F245" s="398">
        <v>40452</v>
      </c>
      <c r="G245" s="212"/>
      <c r="H245" s="214"/>
      <c r="I245" s="214"/>
      <c r="J245" s="214"/>
      <c r="K245" s="214"/>
      <c r="L245" s="214"/>
      <c r="M245" s="214"/>
      <c r="N245" s="214"/>
    </row>
    <row r="246" spans="2:14" ht="90">
      <c r="B246" s="213">
        <v>34</v>
      </c>
      <c r="C246" s="400" t="s">
        <v>1160</v>
      </c>
      <c r="D246" s="383" t="s">
        <v>1180</v>
      </c>
      <c r="E246" s="387" t="s">
        <v>1179</v>
      </c>
      <c r="F246" s="388">
        <v>40452</v>
      </c>
      <c r="G246" s="212"/>
      <c r="H246" s="214"/>
      <c r="I246" s="214"/>
      <c r="J246" s="214"/>
      <c r="K246" s="214"/>
      <c r="L246" s="214"/>
      <c r="M246" s="214"/>
      <c r="N246" s="214"/>
    </row>
    <row r="247" spans="2:14" ht="45">
      <c r="B247" s="213">
        <v>35</v>
      </c>
      <c r="C247" s="394" t="s">
        <v>1160</v>
      </c>
      <c r="D247" s="349" t="s">
        <v>1181</v>
      </c>
      <c r="E247" s="386" t="s">
        <v>195</v>
      </c>
      <c r="F247" s="384">
        <v>40422</v>
      </c>
      <c r="G247" s="212"/>
      <c r="H247" s="214"/>
      <c r="I247" s="214"/>
      <c r="J247" s="214"/>
      <c r="K247" s="214"/>
      <c r="L247" s="214"/>
      <c r="M247" s="214"/>
      <c r="N247" s="214"/>
    </row>
    <row r="248" spans="2:14" ht="60">
      <c r="B248" s="213">
        <v>36</v>
      </c>
      <c r="C248" s="395" t="s">
        <v>1160</v>
      </c>
      <c r="D248" s="396" t="s">
        <v>1182</v>
      </c>
      <c r="E248" s="397" t="s">
        <v>1183</v>
      </c>
      <c r="F248" s="398">
        <v>40299</v>
      </c>
      <c r="G248" s="212"/>
      <c r="H248" s="214"/>
      <c r="I248" s="214"/>
      <c r="J248" s="214"/>
      <c r="K248" s="214"/>
      <c r="L248" s="214"/>
      <c r="M248" s="214"/>
      <c r="N248" s="214"/>
    </row>
    <row r="249" spans="2:14" ht="45">
      <c r="B249" s="213">
        <v>37</v>
      </c>
      <c r="C249" s="400" t="s">
        <v>1160</v>
      </c>
      <c r="D249" s="383" t="s">
        <v>1498</v>
      </c>
      <c r="E249" s="387" t="s">
        <v>1499</v>
      </c>
      <c r="F249" s="388">
        <v>40269</v>
      </c>
      <c r="G249" s="212"/>
      <c r="H249" s="214"/>
      <c r="I249" s="214"/>
      <c r="J249" s="214"/>
      <c r="K249" s="214"/>
      <c r="L249" s="214"/>
      <c r="M249" s="214"/>
      <c r="N249" s="214"/>
    </row>
    <row r="250" spans="2:14" ht="45">
      <c r="B250" s="213">
        <v>38</v>
      </c>
      <c r="C250" s="394" t="s">
        <v>1160</v>
      </c>
      <c r="D250" s="349" t="s">
        <v>1500</v>
      </c>
      <c r="E250" s="386" t="s">
        <v>1499</v>
      </c>
      <c r="F250" s="384">
        <v>40269</v>
      </c>
      <c r="G250" s="212"/>
      <c r="H250" s="212"/>
      <c r="I250" s="214"/>
      <c r="J250" s="214"/>
      <c r="K250" s="214"/>
      <c r="L250" s="214"/>
      <c r="M250" s="214"/>
      <c r="N250" s="214"/>
    </row>
    <row r="251" spans="2:14" ht="60">
      <c r="B251" s="213">
        <v>39</v>
      </c>
      <c r="C251" s="395" t="s">
        <v>1160</v>
      </c>
      <c r="D251" s="396" t="s">
        <v>1501</v>
      </c>
      <c r="E251" s="397" t="s">
        <v>1502</v>
      </c>
      <c r="F251" s="398">
        <v>40269</v>
      </c>
      <c r="G251" s="212"/>
      <c r="H251" s="212"/>
      <c r="I251" s="214"/>
      <c r="J251" s="214"/>
      <c r="K251" s="214"/>
      <c r="L251" s="214"/>
      <c r="M251" s="214"/>
      <c r="N251" s="214"/>
    </row>
    <row r="252" spans="2:14" ht="120">
      <c r="B252" s="213">
        <v>40</v>
      </c>
      <c r="C252" s="394" t="s">
        <v>1160</v>
      </c>
      <c r="D252" s="349" t="s">
        <v>1503</v>
      </c>
      <c r="E252" s="386" t="s">
        <v>1504</v>
      </c>
      <c r="F252" s="384">
        <v>40210</v>
      </c>
      <c r="G252" s="212"/>
      <c r="H252" s="212"/>
      <c r="I252" s="214"/>
      <c r="J252" s="214"/>
      <c r="K252" s="214"/>
      <c r="L252" s="214"/>
      <c r="M252" s="214"/>
      <c r="N252" s="214"/>
    </row>
    <row r="253" spans="2:14" ht="75">
      <c r="B253" s="213">
        <v>41</v>
      </c>
      <c r="C253" s="395" t="s">
        <v>1160</v>
      </c>
      <c r="D253" s="396" t="s">
        <v>1505</v>
      </c>
      <c r="E253" s="397" t="s">
        <v>1504</v>
      </c>
      <c r="F253" s="398">
        <v>40210</v>
      </c>
      <c r="G253" s="212"/>
      <c r="H253" s="212"/>
      <c r="I253" s="214"/>
      <c r="J253" s="214"/>
      <c r="K253" s="214"/>
      <c r="L253" s="214"/>
      <c r="M253" s="214"/>
      <c r="N253" s="214"/>
    </row>
    <row r="254" spans="2:14" ht="60">
      <c r="B254" s="213">
        <v>42</v>
      </c>
      <c r="C254" s="395" t="s">
        <v>1160</v>
      </c>
      <c r="D254" s="396" t="s">
        <v>1506</v>
      </c>
      <c r="E254" s="397" t="s">
        <v>1504</v>
      </c>
      <c r="F254" s="398">
        <v>40210</v>
      </c>
      <c r="G254" s="212"/>
      <c r="H254" s="212"/>
      <c r="I254" s="214"/>
      <c r="J254" s="214"/>
      <c r="K254" s="214"/>
      <c r="L254" s="214"/>
      <c r="M254" s="214"/>
      <c r="N254" s="214"/>
    </row>
    <row r="255" spans="2:14" ht="75">
      <c r="B255" s="213">
        <v>43</v>
      </c>
      <c r="C255" s="400" t="s">
        <v>1160</v>
      </c>
      <c r="D255" s="383" t="s">
        <v>2023</v>
      </c>
      <c r="E255" s="387" t="s">
        <v>1507</v>
      </c>
      <c r="F255" s="388">
        <v>40179</v>
      </c>
      <c r="G255" s="212"/>
      <c r="H255" s="214"/>
      <c r="I255" s="214"/>
      <c r="J255" s="214"/>
      <c r="K255" s="214"/>
      <c r="L255" s="214"/>
      <c r="M255" s="214"/>
      <c r="N255" s="214"/>
    </row>
    <row r="256" spans="2:14" ht="60">
      <c r="B256" s="213">
        <v>44</v>
      </c>
      <c r="C256" s="394" t="s">
        <v>1160</v>
      </c>
      <c r="D256" s="349" t="s">
        <v>2024</v>
      </c>
      <c r="E256" s="386" t="s">
        <v>1507</v>
      </c>
      <c r="F256" s="384">
        <v>40179</v>
      </c>
      <c r="G256" s="212"/>
      <c r="H256" s="214"/>
      <c r="I256" s="214"/>
      <c r="J256" s="214"/>
      <c r="K256" s="214"/>
      <c r="L256" s="214"/>
      <c r="M256" s="214"/>
      <c r="N256" s="214"/>
    </row>
    <row r="257" spans="2:14" ht="75">
      <c r="B257" s="213">
        <v>45</v>
      </c>
      <c r="C257" s="395" t="s">
        <v>1160</v>
      </c>
      <c r="D257" s="396" t="s">
        <v>2025</v>
      </c>
      <c r="E257" s="397" t="s">
        <v>1507</v>
      </c>
      <c r="F257" s="398">
        <v>40179</v>
      </c>
      <c r="G257" s="214"/>
      <c r="H257" s="214"/>
      <c r="I257" s="214"/>
      <c r="J257" s="214"/>
      <c r="K257" s="214"/>
      <c r="L257" s="214"/>
      <c r="M257" s="214"/>
      <c r="N257" s="214"/>
    </row>
    <row r="258" spans="2:14" ht="45">
      <c r="B258" s="213">
        <v>46</v>
      </c>
      <c r="C258" s="385" t="s">
        <v>1160</v>
      </c>
      <c r="D258" s="383" t="s">
        <v>2026</v>
      </c>
      <c r="E258" s="387" t="s">
        <v>1507</v>
      </c>
      <c r="F258" s="388">
        <v>40179</v>
      </c>
      <c r="G258" s="214"/>
      <c r="H258" s="214"/>
      <c r="I258" s="214"/>
      <c r="J258" s="214"/>
      <c r="K258" s="214"/>
      <c r="L258" s="214"/>
      <c r="M258" s="214"/>
      <c r="N258" s="214"/>
    </row>
    <row r="259" spans="2:14" ht="135">
      <c r="B259" s="213">
        <v>47</v>
      </c>
      <c r="C259" s="382" t="s">
        <v>1160</v>
      </c>
      <c r="D259" s="349" t="s">
        <v>2027</v>
      </c>
      <c r="E259" s="386" t="s">
        <v>1507</v>
      </c>
      <c r="F259" s="384">
        <v>40179</v>
      </c>
      <c r="G259" s="214"/>
      <c r="H259" s="214"/>
      <c r="I259" s="214"/>
      <c r="J259" s="214"/>
      <c r="K259" s="214"/>
      <c r="L259" s="214"/>
      <c r="M259" s="214"/>
      <c r="N259" s="214"/>
    </row>
    <row r="260" spans="2:14" ht="90">
      <c r="B260" s="213">
        <v>48</v>
      </c>
      <c r="C260" s="400" t="s">
        <v>1160</v>
      </c>
      <c r="D260" s="383" t="s">
        <v>2028</v>
      </c>
      <c r="E260" s="387" t="s">
        <v>1507</v>
      </c>
      <c r="F260" s="388">
        <v>40179</v>
      </c>
      <c r="G260" s="214"/>
      <c r="H260" s="214"/>
      <c r="I260" s="214"/>
      <c r="J260" s="214"/>
      <c r="K260" s="214"/>
      <c r="L260" s="214"/>
      <c r="M260" s="214"/>
      <c r="N260" s="214"/>
    </row>
    <row r="261" spans="2:14" ht="60">
      <c r="B261" s="213">
        <v>49</v>
      </c>
      <c r="C261" s="394" t="s">
        <v>1160</v>
      </c>
      <c r="D261" s="349" t="s">
        <v>2029</v>
      </c>
      <c r="E261" s="386" t="s">
        <v>1507</v>
      </c>
      <c r="F261" s="384">
        <v>40179</v>
      </c>
      <c r="G261" s="214"/>
      <c r="H261" s="214"/>
      <c r="I261" s="214"/>
      <c r="J261" s="214"/>
      <c r="K261" s="214"/>
      <c r="L261" s="214"/>
      <c r="M261" s="214"/>
      <c r="N261" s="214"/>
    </row>
    <row r="262" spans="2:14" ht="60">
      <c r="B262" s="213">
        <v>50</v>
      </c>
      <c r="C262" s="395" t="s">
        <v>1160</v>
      </c>
      <c r="D262" s="396" t="s">
        <v>2030</v>
      </c>
      <c r="E262" s="397" t="s">
        <v>1507</v>
      </c>
      <c r="F262" s="384">
        <v>40179</v>
      </c>
      <c r="G262" s="214"/>
      <c r="H262" s="214"/>
      <c r="I262" s="214"/>
      <c r="J262" s="214"/>
      <c r="K262" s="214"/>
      <c r="L262" s="214"/>
      <c r="M262" s="214"/>
      <c r="N262" s="214"/>
    </row>
    <row r="263" spans="2:14" ht="45">
      <c r="B263" s="213">
        <v>51</v>
      </c>
      <c r="C263" s="394" t="s">
        <v>1160</v>
      </c>
      <c r="D263" s="349" t="s">
        <v>2031</v>
      </c>
      <c r="E263" s="386" t="s">
        <v>1507</v>
      </c>
      <c r="F263" s="384">
        <v>40179</v>
      </c>
      <c r="G263" s="214"/>
      <c r="H263" s="214"/>
      <c r="I263" s="214"/>
      <c r="J263" s="214"/>
      <c r="K263" s="214"/>
      <c r="L263" s="214"/>
      <c r="M263" s="214"/>
      <c r="N263" s="214"/>
    </row>
    <row r="264" spans="2:14" ht="75">
      <c r="B264" s="213">
        <v>52</v>
      </c>
      <c r="C264" s="385" t="s">
        <v>1160</v>
      </c>
      <c r="D264" s="383" t="s">
        <v>2032</v>
      </c>
      <c r="E264" s="387" t="s">
        <v>1507</v>
      </c>
      <c r="F264" s="406">
        <v>2010</v>
      </c>
      <c r="G264" s="214"/>
      <c r="H264" s="214"/>
      <c r="I264" s="214"/>
      <c r="J264" s="214"/>
      <c r="K264" s="214"/>
      <c r="L264" s="214"/>
      <c r="M264" s="214"/>
      <c r="N264" s="214"/>
    </row>
    <row r="265" spans="2:14" ht="75">
      <c r="B265" s="213">
        <v>53</v>
      </c>
      <c r="C265" s="390" t="s">
        <v>1160</v>
      </c>
      <c r="D265" s="391" t="s">
        <v>2033</v>
      </c>
      <c r="E265" s="392" t="s">
        <v>1507</v>
      </c>
      <c r="F265" s="406">
        <v>2010</v>
      </c>
      <c r="G265" s="214"/>
      <c r="H265" s="214"/>
      <c r="I265" s="214"/>
      <c r="J265" s="214"/>
      <c r="K265" s="214"/>
      <c r="L265" s="214"/>
      <c r="M265" s="214"/>
      <c r="N265" s="214"/>
    </row>
    <row r="266" spans="2:14" ht="75">
      <c r="B266" s="213">
        <v>54</v>
      </c>
      <c r="C266" s="390" t="s">
        <v>1160</v>
      </c>
      <c r="D266" s="391" t="s">
        <v>2034</v>
      </c>
      <c r="E266" s="392" t="s">
        <v>1507</v>
      </c>
      <c r="F266" s="406">
        <v>2010</v>
      </c>
      <c r="G266" s="214"/>
      <c r="H266" s="214"/>
      <c r="I266" s="214"/>
      <c r="J266" s="214"/>
      <c r="K266" s="214"/>
      <c r="L266" s="214"/>
      <c r="M266" s="214"/>
      <c r="N266" s="214"/>
    </row>
    <row r="267" spans="2:14" ht="60">
      <c r="B267" s="213">
        <v>55</v>
      </c>
      <c r="C267" s="390" t="s">
        <v>1843</v>
      </c>
      <c r="D267" s="391" t="s">
        <v>162</v>
      </c>
      <c r="E267" s="392" t="s">
        <v>163</v>
      </c>
      <c r="F267" s="401">
        <v>2010</v>
      </c>
      <c r="G267" s="214"/>
      <c r="H267" s="214"/>
      <c r="I267" s="214"/>
      <c r="J267" s="214"/>
      <c r="K267" s="214"/>
      <c r="L267" s="214"/>
      <c r="M267" s="214"/>
      <c r="N267" s="214"/>
    </row>
    <row r="268" spans="2:14" ht="45">
      <c r="B268" s="213">
        <v>56</v>
      </c>
      <c r="C268" s="390" t="s">
        <v>1843</v>
      </c>
      <c r="D268" s="391" t="s">
        <v>164</v>
      </c>
      <c r="E268" s="392" t="s">
        <v>165</v>
      </c>
      <c r="F268" s="401">
        <v>2010</v>
      </c>
      <c r="G268" s="214"/>
      <c r="H268" s="214"/>
      <c r="I268" s="214"/>
      <c r="J268" s="214"/>
      <c r="K268" s="214"/>
      <c r="L268" s="214"/>
      <c r="M268" s="214"/>
      <c r="N268" s="214"/>
    </row>
    <row r="269" spans="2:14" ht="60">
      <c r="B269" s="213">
        <v>57</v>
      </c>
      <c r="C269" s="390" t="s">
        <v>159</v>
      </c>
      <c r="D269" s="391" t="s">
        <v>167</v>
      </c>
      <c r="E269" s="392" t="s">
        <v>165</v>
      </c>
      <c r="F269" s="401">
        <v>2010</v>
      </c>
      <c r="G269" s="214"/>
      <c r="H269" s="214"/>
      <c r="I269" s="214"/>
      <c r="J269" s="214"/>
      <c r="K269" s="214"/>
      <c r="L269" s="214"/>
      <c r="M269" s="214"/>
      <c r="N269" s="214"/>
    </row>
    <row r="270" spans="2:14" ht="45">
      <c r="B270" s="213">
        <v>58</v>
      </c>
      <c r="C270" s="390" t="s">
        <v>166</v>
      </c>
      <c r="D270" s="391" t="s">
        <v>168</v>
      </c>
      <c r="E270" s="392" t="s">
        <v>169</v>
      </c>
      <c r="F270" s="401">
        <v>2010</v>
      </c>
      <c r="G270" s="214"/>
      <c r="H270" s="214"/>
      <c r="I270" s="214"/>
      <c r="J270" s="214"/>
      <c r="K270" s="214"/>
      <c r="L270" s="214"/>
      <c r="M270" s="214"/>
      <c r="N270" s="214"/>
    </row>
    <row r="271" spans="2:14" ht="45">
      <c r="B271" s="213">
        <v>59</v>
      </c>
      <c r="C271" s="394" t="s">
        <v>1160</v>
      </c>
      <c r="D271" s="349" t="s">
        <v>1508</v>
      </c>
      <c r="E271" s="386" t="s">
        <v>1509</v>
      </c>
      <c r="F271" s="401">
        <v>2009</v>
      </c>
      <c r="G271" s="214"/>
      <c r="H271" s="214"/>
      <c r="I271" s="214"/>
      <c r="J271" s="214"/>
      <c r="K271" s="214"/>
      <c r="L271" s="214"/>
      <c r="M271" s="214"/>
      <c r="N271" s="214"/>
    </row>
    <row r="272" spans="2:14" ht="60">
      <c r="B272" s="213">
        <v>60</v>
      </c>
      <c r="C272" s="395" t="s">
        <v>1160</v>
      </c>
      <c r="D272" s="396" t="s">
        <v>1510</v>
      </c>
      <c r="E272" s="397" t="s">
        <v>1509</v>
      </c>
      <c r="F272" s="402">
        <v>2009</v>
      </c>
      <c r="G272" s="214"/>
      <c r="H272" s="214"/>
      <c r="I272" s="214"/>
      <c r="J272" s="214"/>
      <c r="K272" s="214"/>
      <c r="L272" s="214"/>
      <c r="M272" s="214"/>
      <c r="N272" s="214"/>
    </row>
    <row r="273" spans="2:14" ht="90">
      <c r="B273" s="213">
        <v>61</v>
      </c>
      <c r="C273" s="394" t="s">
        <v>1160</v>
      </c>
      <c r="D273" s="349" t="s">
        <v>1511</v>
      </c>
      <c r="E273" s="386" t="s">
        <v>1509</v>
      </c>
      <c r="F273" s="401">
        <v>2009</v>
      </c>
      <c r="G273" s="214"/>
      <c r="H273" s="214"/>
      <c r="I273" s="214"/>
      <c r="J273" s="214"/>
      <c r="K273" s="214"/>
      <c r="L273" s="214"/>
      <c r="M273" s="214"/>
      <c r="N273" s="214"/>
    </row>
    <row r="274" spans="2:14" ht="15">
      <c r="B274" s="213">
        <v>62</v>
      </c>
      <c r="C274" s="400" t="s">
        <v>1160</v>
      </c>
      <c r="D274" s="383" t="s">
        <v>1512</v>
      </c>
      <c r="E274" s="387" t="s">
        <v>1513</v>
      </c>
      <c r="F274" s="403">
        <v>2009</v>
      </c>
      <c r="G274" s="214"/>
      <c r="H274" s="214"/>
      <c r="I274" s="214"/>
      <c r="J274" s="214"/>
      <c r="K274" s="214"/>
      <c r="L274" s="214"/>
      <c r="M274" s="214"/>
      <c r="N274" s="214"/>
    </row>
    <row r="275" spans="2:14" ht="15">
      <c r="B275" s="213">
        <v>63</v>
      </c>
      <c r="C275" s="394" t="s">
        <v>1160</v>
      </c>
      <c r="D275" s="349" t="s">
        <v>1514</v>
      </c>
      <c r="E275" s="386" t="s">
        <v>1513</v>
      </c>
      <c r="F275" s="401">
        <v>2009</v>
      </c>
      <c r="G275" s="214"/>
      <c r="H275" s="214"/>
      <c r="I275" s="214"/>
      <c r="J275" s="214"/>
      <c r="K275" s="214"/>
      <c r="L275" s="214"/>
      <c r="M275" s="214"/>
      <c r="N275" s="214"/>
    </row>
    <row r="276" spans="2:14" ht="75">
      <c r="B276" s="213">
        <v>64</v>
      </c>
      <c r="C276" s="400" t="s">
        <v>1160</v>
      </c>
      <c r="D276" s="383" t="s">
        <v>1515</v>
      </c>
      <c r="E276" s="387" t="s">
        <v>1513</v>
      </c>
      <c r="F276" s="403">
        <v>2009</v>
      </c>
      <c r="G276" s="214"/>
      <c r="H276" s="214"/>
      <c r="I276" s="214"/>
      <c r="J276" s="214"/>
      <c r="K276" s="214"/>
      <c r="L276" s="214"/>
      <c r="M276" s="214"/>
      <c r="N276" s="214"/>
    </row>
    <row r="277" spans="2:14" ht="60">
      <c r="B277" s="213">
        <v>65</v>
      </c>
      <c r="C277" s="390" t="s">
        <v>1160</v>
      </c>
      <c r="D277" s="391" t="s">
        <v>1516</v>
      </c>
      <c r="E277" s="392" t="s">
        <v>1517</v>
      </c>
      <c r="F277" s="404">
        <v>2009</v>
      </c>
      <c r="G277" s="214"/>
      <c r="H277" s="214"/>
      <c r="I277" s="214"/>
      <c r="J277" s="214"/>
      <c r="K277" s="214"/>
      <c r="L277" s="214"/>
      <c r="M277" s="214"/>
      <c r="N277" s="214"/>
    </row>
    <row r="278" spans="2:14" ht="60">
      <c r="B278" s="213">
        <v>66</v>
      </c>
      <c r="C278" s="390" t="s">
        <v>1160</v>
      </c>
      <c r="D278" s="391" t="s">
        <v>1518</v>
      </c>
      <c r="E278" s="392" t="s">
        <v>1519</v>
      </c>
      <c r="F278" s="404">
        <v>2009</v>
      </c>
      <c r="G278" s="214"/>
      <c r="H278" s="214"/>
      <c r="I278" s="214"/>
      <c r="J278" s="214"/>
      <c r="K278" s="214"/>
      <c r="L278" s="214"/>
      <c r="M278" s="214"/>
      <c r="N278" s="214"/>
    </row>
    <row r="279" spans="2:14" ht="45">
      <c r="B279" s="213">
        <v>67</v>
      </c>
      <c r="C279" s="390" t="s">
        <v>1160</v>
      </c>
      <c r="D279" s="391" t="s">
        <v>1520</v>
      </c>
      <c r="E279" s="392" t="s">
        <v>1521</v>
      </c>
      <c r="F279" s="404">
        <v>2009</v>
      </c>
      <c r="G279" s="214"/>
      <c r="H279" s="214"/>
      <c r="I279" s="214"/>
      <c r="J279" s="214"/>
      <c r="K279" s="214"/>
      <c r="L279" s="214"/>
      <c r="M279" s="214"/>
      <c r="N279" s="214"/>
    </row>
    <row r="280" spans="2:14" ht="75">
      <c r="B280" s="213">
        <v>68</v>
      </c>
      <c r="C280" s="390" t="s">
        <v>1160</v>
      </c>
      <c r="D280" s="391" t="s">
        <v>1522</v>
      </c>
      <c r="E280" s="392" t="s">
        <v>1519</v>
      </c>
      <c r="F280" s="404">
        <v>2009</v>
      </c>
      <c r="G280" s="214"/>
      <c r="H280" s="214"/>
      <c r="I280" s="214"/>
      <c r="J280" s="214"/>
      <c r="K280" s="214"/>
      <c r="L280" s="214"/>
      <c r="M280" s="214"/>
      <c r="N280" s="214"/>
    </row>
    <row r="281" spans="2:14" ht="63">
      <c r="B281" s="213">
        <v>69</v>
      </c>
      <c r="C281" s="390" t="s">
        <v>1160</v>
      </c>
      <c r="D281" s="391" t="s">
        <v>1523</v>
      </c>
      <c r="E281" s="392" t="s">
        <v>196</v>
      </c>
      <c r="F281" s="404">
        <v>2009</v>
      </c>
      <c r="G281" s="214"/>
      <c r="H281" s="214"/>
      <c r="I281" s="214"/>
      <c r="J281" s="214"/>
      <c r="K281" s="214"/>
      <c r="L281" s="214"/>
      <c r="M281" s="214"/>
      <c r="N281" s="214"/>
    </row>
    <row r="282" spans="2:14" ht="75">
      <c r="B282" s="213">
        <v>70</v>
      </c>
      <c r="C282" s="394" t="s">
        <v>1160</v>
      </c>
      <c r="D282" s="349" t="s">
        <v>1524</v>
      </c>
      <c r="E282" s="386" t="s">
        <v>1525</v>
      </c>
      <c r="F282" s="401">
        <v>2009</v>
      </c>
      <c r="G282" s="214"/>
      <c r="H282" s="214"/>
      <c r="I282" s="214"/>
      <c r="J282" s="214"/>
      <c r="K282" s="214"/>
      <c r="L282" s="214"/>
      <c r="M282" s="214"/>
      <c r="N282" s="214"/>
    </row>
    <row r="283" spans="2:14" ht="60">
      <c r="B283" s="213">
        <v>71</v>
      </c>
      <c r="C283" s="400" t="s">
        <v>1160</v>
      </c>
      <c r="D283" s="383" t="s">
        <v>1526</v>
      </c>
      <c r="E283" s="387" t="s">
        <v>1527</v>
      </c>
      <c r="F283" s="403">
        <v>2009</v>
      </c>
      <c r="G283" s="214"/>
      <c r="H283" s="214"/>
      <c r="I283" s="214"/>
      <c r="J283" s="214"/>
      <c r="K283" s="214"/>
      <c r="L283" s="214"/>
      <c r="M283" s="214"/>
      <c r="N283" s="214"/>
    </row>
    <row r="284" spans="2:14" ht="45">
      <c r="B284" s="213">
        <v>72</v>
      </c>
      <c r="C284" s="394" t="s">
        <v>1160</v>
      </c>
      <c r="D284" s="349" t="s">
        <v>1528</v>
      </c>
      <c r="E284" s="386" t="s">
        <v>1529</v>
      </c>
      <c r="F284" s="401">
        <v>2009</v>
      </c>
      <c r="G284" s="214"/>
      <c r="H284" s="214"/>
      <c r="I284" s="214"/>
      <c r="J284" s="214"/>
      <c r="K284" s="214"/>
      <c r="L284" s="214"/>
      <c r="M284" s="214"/>
      <c r="N284" s="214"/>
    </row>
    <row r="285" spans="2:14" ht="30">
      <c r="B285" s="213">
        <v>73</v>
      </c>
      <c r="C285" s="395" t="s">
        <v>1160</v>
      </c>
      <c r="D285" s="396" t="s">
        <v>1530</v>
      </c>
      <c r="E285" s="397" t="s">
        <v>1529</v>
      </c>
      <c r="F285" s="402">
        <v>2009</v>
      </c>
      <c r="G285" s="214"/>
      <c r="H285" s="214"/>
      <c r="I285" s="214"/>
      <c r="J285" s="214"/>
      <c r="K285" s="214"/>
      <c r="L285" s="214"/>
      <c r="M285" s="214"/>
      <c r="N285" s="214"/>
    </row>
    <row r="286" spans="2:14" ht="120">
      <c r="B286" s="213">
        <v>74</v>
      </c>
      <c r="C286" s="395" t="s">
        <v>1160</v>
      </c>
      <c r="D286" s="396" t="s">
        <v>1531</v>
      </c>
      <c r="E286" s="397" t="s">
        <v>1529</v>
      </c>
      <c r="F286" s="402">
        <v>2009</v>
      </c>
      <c r="G286" s="214"/>
      <c r="H286" s="214"/>
      <c r="I286" s="214"/>
      <c r="J286" s="214"/>
      <c r="K286" s="214"/>
      <c r="L286" s="214"/>
      <c r="M286" s="214"/>
      <c r="N286" s="214"/>
    </row>
    <row r="287" spans="2:14" ht="45">
      <c r="B287" s="213">
        <v>75</v>
      </c>
      <c r="C287" s="395" t="s">
        <v>1160</v>
      </c>
      <c r="D287" s="396" t="s">
        <v>1532</v>
      </c>
      <c r="E287" s="397" t="s">
        <v>1533</v>
      </c>
      <c r="F287" s="402">
        <v>2009</v>
      </c>
      <c r="G287" s="214"/>
      <c r="H287" s="214"/>
      <c r="I287" s="214"/>
      <c r="J287" s="214"/>
      <c r="K287" s="214"/>
      <c r="L287" s="214"/>
      <c r="M287" s="214"/>
      <c r="N287" s="214"/>
    </row>
    <row r="288" spans="2:14" ht="60">
      <c r="B288" s="213">
        <v>76</v>
      </c>
      <c r="C288" s="394" t="s">
        <v>1160</v>
      </c>
      <c r="D288" s="349" t="s">
        <v>1534</v>
      </c>
      <c r="E288" s="386" t="s">
        <v>1533</v>
      </c>
      <c r="F288" s="401">
        <v>2009</v>
      </c>
      <c r="G288" s="214"/>
      <c r="H288" s="214"/>
      <c r="I288" s="214"/>
      <c r="J288" s="214"/>
      <c r="K288" s="214"/>
      <c r="L288" s="214"/>
      <c r="M288" s="214"/>
      <c r="N288" s="214"/>
    </row>
    <row r="289" spans="2:14" ht="60">
      <c r="B289" s="213">
        <v>77</v>
      </c>
      <c r="C289" s="395" t="s">
        <v>1160</v>
      </c>
      <c r="D289" s="396" t="s">
        <v>1535</v>
      </c>
      <c r="E289" s="397" t="s">
        <v>1533</v>
      </c>
      <c r="F289" s="402">
        <v>2009</v>
      </c>
      <c r="G289" s="214"/>
      <c r="H289" s="214"/>
      <c r="I289" s="214"/>
      <c r="J289" s="214"/>
      <c r="K289" s="214"/>
      <c r="L289" s="214"/>
      <c r="M289" s="214"/>
      <c r="N289" s="214"/>
    </row>
    <row r="290" spans="2:14" ht="60">
      <c r="B290" s="213">
        <v>78</v>
      </c>
      <c r="C290" s="395" t="s">
        <v>1160</v>
      </c>
      <c r="D290" s="396" t="s">
        <v>1536</v>
      </c>
      <c r="E290" s="397" t="s">
        <v>1533</v>
      </c>
      <c r="F290" s="402">
        <v>2009</v>
      </c>
      <c r="G290" s="214"/>
      <c r="H290" s="214"/>
      <c r="I290" s="214"/>
      <c r="J290" s="214"/>
      <c r="K290" s="214"/>
      <c r="L290" s="214"/>
      <c r="M290" s="214"/>
      <c r="N290" s="214"/>
    </row>
    <row r="291" spans="2:14" ht="60">
      <c r="B291" s="213">
        <v>79</v>
      </c>
      <c r="C291" s="394" t="s">
        <v>1160</v>
      </c>
      <c r="D291" s="349" t="s">
        <v>1537</v>
      </c>
      <c r="E291" s="386" t="s">
        <v>1533</v>
      </c>
      <c r="F291" s="401">
        <v>2009</v>
      </c>
      <c r="G291" s="214"/>
      <c r="H291" s="214"/>
      <c r="I291" s="214"/>
      <c r="J291" s="214"/>
      <c r="K291" s="214"/>
      <c r="L291" s="214"/>
      <c r="M291" s="214"/>
      <c r="N291" s="214"/>
    </row>
    <row r="292" spans="2:14" ht="90">
      <c r="B292" s="213">
        <v>80</v>
      </c>
      <c r="C292" s="400" t="s">
        <v>1160</v>
      </c>
      <c r="D292" s="383" t="s">
        <v>1538</v>
      </c>
      <c r="E292" s="387" t="s">
        <v>1533</v>
      </c>
      <c r="F292" s="403">
        <v>2009</v>
      </c>
      <c r="G292" s="214"/>
      <c r="H292" s="214"/>
      <c r="I292" s="214"/>
      <c r="J292" s="214"/>
      <c r="K292" s="214"/>
      <c r="L292" s="214"/>
      <c r="M292" s="214"/>
      <c r="N292" s="214"/>
    </row>
    <row r="293" spans="2:14" ht="120">
      <c r="B293" s="213">
        <v>81</v>
      </c>
      <c r="C293" s="350" t="s">
        <v>1160</v>
      </c>
      <c r="D293" s="349" t="s">
        <v>1531</v>
      </c>
      <c r="E293" s="350" t="s">
        <v>1533</v>
      </c>
      <c r="F293" s="406">
        <v>2009</v>
      </c>
      <c r="G293" s="214"/>
      <c r="H293" s="214"/>
      <c r="I293" s="214"/>
      <c r="J293" s="214"/>
      <c r="K293" s="214"/>
      <c r="L293" s="214"/>
      <c r="M293" s="214"/>
      <c r="N293" s="214"/>
    </row>
    <row r="294" spans="2:14" ht="30">
      <c r="B294" s="213">
        <v>82</v>
      </c>
      <c r="C294" s="350" t="s">
        <v>159</v>
      </c>
      <c r="D294" s="349" t="s">
        <v>160</v>
      </c>
      <c r="E294" s="350" t="s">
        <v>161</v>
      </c>
      <c r="F294" s="406">
        <v>2009</v>
      </c>
      <c r="G294" s="214"/>
      <c r="H294" s="214"/>
      <c r="I294" s="214"/>
      <c r="J294" s="214"/>
      <c r="K294" s="214"/>
      <c r="L294" s="214"/>
      <c r="M294" s="214"/>
      <c r="N294" s="214"/>
    </row>
    <row r="295" spans="2:14" ht="45">
      <c r="B295" s="213">
        <v>83</v>
      </c>
      <c r="C295" s="394" t="s">
        <v>1160</v>
      </c>
      <c r="D295" s="349" t="s">
        <v>1539</v>
      </c>
      <c r="E295" s="405" t="s">
        <v>1540</v>
      </c>
      <c r="F295" s="401">
        <v>2008</v>
      </c>
      <c r="G295" s="214"/>
      <c r="H295" s="214"/>
      <c r="I295" s="214"/>
      <c r="J295" s="214"/>
      <c r="K295" s="214"/>
      <c r="L295" s="214"/>
      <c r="M295" s="214"/>
      <c r="N295" s="214"/>
    </row>
    <row r="296" spans="2:14" ht="75">
      <c r="B296" s="213">
        <v>84</v>
      </c>
      <c r="C296" s="394" t="s">
        <v>1160</v>
      </c>
      <c r="D296" s="349" t="s">
        <v>1541</v>
      </c>
      <c r="E296" s="386" t="s">
        <v>1542</v>
      </c>
      <c r="F296" s="401">
        <v>2008</v>
      </c>
      <c r="G296" s="214"/>
      <c r="H296" s="214"/>
      <c r="I296" s="214"/>
      <c r="J296" s="214"/>
      <c r="K296" s="214"/>
      <c r="L296" s="214"/>
      <c r="M296" s="214"/>
      <c r="N296" s="214"/>
    </row>
    <row r="297" spans="2:14" ht="30">
      <c r="B297" s="213">
        <v>85</v>
      </c>
      <c r="C297" s="390" t="s">
        <v>1160</v>
      </c>
      <c r="D297" s="391" t="s">
        <v>1543</v>
      </c>
      <c r="E297" s="392" t="s">
        <v>1542</v>
      </c>
      <c r="F297" s="404">
        <v>2008</v>
      </c>
      <c r="G297" s="214"/>
      <c r="H297" s="214"/>
      <c r="I297" s="214"/>
      <c r="J297" s="214"/>
      <c r="K297" s="214"/>
      <c r="L297" s="214"/>
      <c r="M297" s="214"/>
      <c r="N297" s="214"/>
    </row>
    <row r="298" spans="2:14" ht="60">
      <c r="B298" s="213">
        <v>86</v>
      </c>
      <c r="C298" s="395" t="s">
        <v>1160</v>
      </c>
      <c r="D298" s="396" t="s">
        <v>1544</v>
      </c>
      <c r="E298" s="397" t="s">
        <v>1545</v>
      </c>
      <c r="F298" s="402">
        <v>2008</v>
      </c>
      <c r="G298" s="214"/>
      <c r="H298" s="214"/>
      <c r="I298" s="214"/>
      <c r="J298" s="214"/>
      <c r="K298" s="214"/>
      <c r="L298" s="214"/>
      <c r="M298" s="214"/>
      <c r="N298" s="214"/>
    </row>
    <row r="299" spans="2:14" ht="30">
      <c r="B299" s="213">
        <v>87</v>
      </c>
      <c r="C299" s="395" t="s">
        <v>1160</v>
      </c>
      <c r="D299" s="396" t="s">
        <v>1976</v>
      </c>
      <c r="E299" s="397" t="s">
        <v>1545</v>
      </c>
      <c r="F299" s="402">
        <v>2008</v>
      </c>
      <c r="G299" s="214"/>
      <c r="H299" s="214"/>
      <c r="I299" s="214"/>
      <c r="J299" s="214"/>
      <c r="K299" s="214"/>
      <c r="L299" s="214"/>
      <c r="M299" s="214"/>
      <c r="N299" s="214"/>
    </row>
    <row r="300" spans="2:14" ht="60">
      <c r="B300" s="213">
        <v>88</v>
      </c>
      <c r="C300" s="390" t="s">
        <v>1160</v>
      </c>
      <c r="D300" s="391" t="s">
        <v>1977</v>
      </c>
      <c r="E300" s="392" t="s">
        <v>1978</v>
      </c>
      <c r="F300" s="392">
        <v>2008</v>
      </c>
      <c r="G300" s="214"/>
      <c r="H300" s="214"/>
      <c r="I300" s="214"/>
      <c r="J300" s="214"/>
      <c r="K300" s="214"/>
      <c r="L300" s="214"/>
      <c r="M300" s="214"/>
      <c r="N300" s="214"/>
    </row>
    <row r="301" spans="2:14" ht="120">
      <c r="B301" s="213">
        <v>89</v>
      </c>
      <c r="C301" s="390" t="s">
        <v>1160</v>
      </c>
      <c r="D301" s="391" t="s">
        <v>1979</v>
      </c>
      <c r="E301" s="392" t="s">
        <v>1527</v>
      </c>
      <c r="F301" s="404">
        <v>2008</v>
      </c>
      <c r="G301" s="214"/>
      <c r="H301" s="214"/>
      <c r="I301" s="214"/>
      <c r="J301" s="214"/>
      <c r="K301" s="214"/>
      <c r="L301" s="214"/>
      <c r="M301" s="214"/>
      <c r="N301" s="214"/>
    </row>
    <row r="302" spans="2:14" ht="75">
      <c r="B302" s="213">
        <v>90</v>
      </c>
      <c r="C302" s="394" t="s">
        <v>1160</v>
      </c>
      <c r="D302" s="349" t="s">
        <v>1980</v>
      </c>
      <c r="E302" s="386" t="s">
        <v>1527</v>
      </c>
      <c r="F302" s="401">
        <v>2008</v>
      </c>
      <c r="G302" s="214"/>
      <c r="H302" s="214"/>
      <c r="I302" s="214"/>
      <c r="J302" s="214"/>
      <c r="K302" s="214"/>
      <c r="L302" s="214"/>
      <c r="M302" s="214"/>
      <c r="N302" s="214"/>
    </row>
    <row r="303" spans="2:14" ht="30">
      <c r="B303" s="213">
        <v>91</v>
      </c>
      <c r="C303" s="395" t="s">
        <v>1160</v>
      </c>
      <c r="D303" s="396" t="s">
        <v>1981</v>
      </c>
      <c r="E303" s="397" t="s">
        <v>1982</v>
      </c>
      <c r="F303" s="402">
        <v>2008</v>
      </c>
      <c r="G303" s="214"/>
      <c r="H303" s="214"/>
      <c r="I303" s="214"/>
      <c r="J303" s="214"/>
      <c r="K303" s="214"/>
      <c r="L303" s="214"/>
      <c r="M303" s="214"/>
      <c r="N303" s="214"/>
    </row>
    <row r="304" spans="2:14" ht="45">
      <c r="B304" s="213">
        <v>92</v>
      </c>
      <c r="C304" s="394" t="s">
        <v>1160</v>
      </c>
      <c r="D304" s="349" t="s">
        <v>1981</v>
      </c>
      <c r="E304" s="386" t="s">
        <v>1983</v>
      </c>
      <c r="F304" s="401">
        <v>2008</v>
      </c>
      <c r="G304" s="214"/>
      <c r="H304" s="214"/>
      <c r="I304" s="214"/>
      <c r="J304" s="214"/>
      <c r="K304" s="214"/>
      <c r="L304" s="214"/>
      <c r="M304" s="214"/>
      <c r="N304" s="214"/>
    </row>
    <row r="305" spans="2:14" ht="45">
      <c r="B305" s="213">
        <v>93</v>
      </c>
      <c r="C305" s="395" t="s">
        <v>1160</v>
      </c>
      <c r="D305" s="396" t="s">
        <v>1984</v>
      </c>
      <c r="E305" s="397" t="s">
        <v>1983</v>
      </c>
      <c r="F305" s="402">
        <v>2008</v>
      </c>
      <c r="G305" s="214"/>
      <c r="H305" s="214"/>
      <c r="I305" s="214"/>
      <c r="J305" s="214"/>
      <c r="K305" s="214"/>
      <c r="L305" s="214"/>
      <c r="M305" s="214"/>
      <c r="N305" s="214"/>
    </row>
    <row r="306" spans="2:14" ht="45">
      <c r="B306" s="213">
        <v>94</v>
      </c>
      <c r="C306" s="395" t="s">
        <v>1160</v>
      </c>
      <c r="D306" s="396" t="s">
        <v>1985</v>
      </c>
      <c r="E306" s="397" t="s">
        <v>1983</v>
      </c>
      <c r="F306" s="406">
        <v>2008</v>
      </c>
      <c r="G306" s="214"/>
      <c r="H306" s="214"/>
      <c r="I306" s="214"/>
      <c r="J306" s="214"/>
      <c r="K306" s="214"/>
      <c r="L306" s="214"/>
      <c r="M306" s="214"/>
      <c r="N306" s="214"/>
    </row>
    <row r="307" spans="2:14" ht="90">
      <c r="B307" s="213">
        <v>95</v>
      </c>
      <c r="C307" s="385" t="s">
        <v>1160</v>
      </c>
      <c r="D307" s="383" t="s">
        <v>1986</v>
      </c>
      <c r="E307" s="387" t="s">
        <v>1987</v>
      </c>
      <c r="F307" s="407">
        <v>2007</v>
      </c>
      <c r="G307" s="214"/>
      <c r="H307" s="214"/>
      <c r="I307" s="214"/>
      <c r="J307" s="214"/>
      <c r="K307" s="214"/>
      <c r="L307" s="214"/>
      <c r="M307" s="214"/>
      <c r="N307" s="214"/>
    </row>
    <row r="308" spans="2:14" ht="45">
      <c r="B308" s="213">
        <v>96</v>
      </c>
      <c r="C308" s="390" t="s">
        <v>1160</v>
      </c>
      <c r="D308" s="391" t="s">
        <v>1988</v>
      </c>
      <c r="E308" s="392" t="s">
        <v>1989</v>
      </c>
      <c r="F308" s="404">
        <v>2007</v>
      </c>
      <c r="G308" s="214"/>
      <c r="H308" s="214"/>
      <c r="I308" s="214"/>
      <c r="J308" s="214"/>
      <c r="K308" s="214"/>
      <c r="L308" s="214"/>
      <c r="M308" s="214"/>
      <c r="N308" s="214"/>
    </row>
    <row r="309" spans="2:14" ht="30">
      <c r="B309" s="213">
        <v>97</v>
      </c>
      <c r="C309" s="390" t="s">
        <v>1160</v>
      </c>
      <c r="D309" s="391" t="s">
        <v>1990</v>
      </c>
      <c r="E309" s="392" t="s">
        <v>1991</v>
      </c>
      <c r="F309" s="404">
        <v>2007</v>
      </c>
      <c r="G309" s="214"/>
      <c r="H309" s="214"/>
      <c r="I309" s="214"/>
      <c r="J309" s="214"/>
      <c r="K309" s="214"/>
      <c r="L309" s="214"/>
      <c r="M309" s="214"/>
      <c r="N309" s="214"/>
    </row>
    <row r="310" spans="2:14" ht="75">
      <c r="B310" s="213">
        <v>98</v>
      </c>
      <c r="C310" s="394" t="s">
        <v>1160</v>
      </c>
      <c r="D310" s="349" t="s">
        <v>1992</v>
      </c>
      <c r="E310" s="386" t="s">
        <v>1991</v>
      </c>
      <c r="F310" s="401">
        <v>2007</v>
      </c>
      <c r="G310" s="214"/>
      <c r="H310" s="214"/>
      <c r="I310" s="214"/>
      <c r="J310" s="214"/>
      <c r="K310" s="214"/>
      <c r="L310" s="214"/>
      <c r="M310" s="214"/>
      <c r="N310" s="214"/>
    </row>
    <row r="311" spans="2:14" ht="90">
      <c r="B311" s="213">
        <v>99</v>
      </c>
      <c r="C311" s="395" t="s">
        <v>1160</v>
      </c>
      <c r="D311" s="396" t="s">
        <v>1993</v>
      </c>
      <c r="E311" s="397" t="s">
        <v>1991</v>
      </c>
      <c r="F311" s="402">
        <v>2007</v>
      </c>
      <c r="G311" s="214"/>
      <c r="H311" s="214"/>
      <c r="I311" s="214"/>
      <c r="J311" s="214"/>
      <c r="K311" s="214"/>
      <c r="L311" s="214"/>
      <c r="M311" s="214"/>
      <c r="N311" s="214"/>
    </row>
    <row r="312" spans="2:14" ht="150">
      <c r="B312" s="213">
        <v>100</v>
      </c>
      <c r="C312" s="395" t="s">
        <v>1160</v>
      </c>
      <c r="D312" s="396" t="s">
        <v>1994</v>
      </c>
      <c r="E312" s="397" t="s">
        <v>1995</v>
      </c>
      <c r="F312" s="402">
        <v>2007</v>
      </c>
      <c r="G312" s="214"/>
      <c r="H312" s="214"/>
      <c r="I312" s="214"/>
      <c r="J312" s="214"/>
      <c r="K312" s="214"/>
      <c r="L312" s="214"/>
      <c r="M312" s="214"/>
      <c r="N312" s="214"/>
    </row>
    <row r="313" spans="2:14" ht="60">
      <c r="B313" s="213">
        <v>101</v>
      </c>
      <c r="C313" s="382" t="s">
        <v>1160</v>
      </c>
      <c r="D313" s="349" t="s">
        <v>1996</v>
      </c>
      <c r="E313" s="386" t="s">
        <v>1995</v>
      </c>
      <c r="F313" s="401">
        <v>2007</v>
      </c>
      <c r="G313" s="214"/>
      <c r="H313" s="214"/>
      <c r="I313" s="214"/>
      <c r="J313" s="214"/>
      <c r="K313" s="214"/>
      <c r="L313" s="214"/>
      <c r="M313" s="214"/>
      <c r="N313" s="214"/>
    </row>
    <row r="314" spans="2:14" ht="60">
      <c r="B314" s="213">
        <v>102</v>
      </c>
      <c r="C314" s="382" t="s">
        <v>1160</v>
      </c>
      <c r="D314" s="349" t="s">
        <v>1997</v>
      </c>
      <c r="E314" s="397" t="s">
        <v>1995</v>
      </c>
      <c r="F314" s="402">
        <v>2007</v>
      </c>
      <c r="G314" s="214"/>
      <c r="H314" s="214"/>
      <c r="I314" s="214"/>
      <c r="J314" s="214"/>
      <c r="K314" s="214"/>
      <c r="L314" s="214"/>
      <c r="M314" s="214"/>
      <c r="N314" s="214"/>
    </row>
    <row r="315" spans="2:14" ht="90">
      <c r="B315" s="213">
        <v>103</v>
      </c>
      <c r="C315" s="394" t="s">
        <v>1160</v>
      </c>
      <c r="D315" s="349" t="s">
        <v>1998</v>
      </c>
      <c r="E315" s="386" t="s">
        <v>1995</v>
      </c>
      <c r="F315" s="401">
        <v>2007</v>
      </c>
      <c r="G315" s="214"/>
      <c r="H315" s="214"/>
      <c r="I315" s="214"/>
      <c r="J315" s="214"/>
      <c r="K315" s="214"/>
      <c r="L315" s="214"/>
      <c r="M315" s="214"/>
      <c r="N315" s="214"/>
    </row>
    <row r="316" spans="2:14" ht="45">
      <c r="B316" s="389"/>
      <c r="C316" s="395" t="s">
        <v>1160</v>
      </c>
      <c r="D316" s="396" t="s">
        <v>1999</v>
      </c>
      <c r="E316" s="350" t="s">
        <v>2000</v>
      </c>
      <c r="F316" s="402">
        <v>2006</v>
      </c>
      <c r="G316" s="214"/>
      <c r="H316" s="214"/>
      <c r="I316" s="214"/>
      <c r="J316" s="214"/>
      <c r="K316" s="214"/>
      <c r="L316" s="214"/>
      <c r="M316" s="214"/>
      <c r="N316" s="214"/>
    </row>
    <row r="317" spans="2:14" ht="105">
      <c r="B317" s="350"/>
      <c r="C317" s="394" t="s">
        <v>1160</v>
      </c>
      <c r="D317" s="349" t="s">
        <v>2001</v>
      </c>
      <c r="E317" s="350" t="s">
        <v>2000</v>
      </c>
      <c r="F317" s="401">
        <v>2006</v>
      </c>
      <c r="G317" s="214"/>
      <c r="H317" s="214"/>
      <c r="I317" s="214"/>
      <c r="J317" s="214"/>
      <c r="K317" s="214"/>
      <c r="L317" s="214"/>
      <c r="M317" s="214"/>
      <c r="N317" s="214"/>
    </row>
    <row r="318" spans="2:14" ht="30">
      <c r="B318" s="389"/>
      <c r="C318" s="394" t="s">
        <v>1160</v>
      </c>
      <c r="D318" s="349" t="s">
        <v>2002</v>
      </c>
      <c r="E318" s="350" t="s">
        <v>2003</v>
      </c>
      <c r="F318" s="401">
        <v>2006</v>
      </c>
      <c r="G318" s="214"/>
      <c r="H318" s="214"/>
      <c r="I318" s="214"/>
      <c r="J318" s="214"/>
      <c r="K318" s="214"/>
      <c r="L318" s="214"/>
      <c r="M318" s="214"/>
      <c r="N318" s="214"/>
    </row>
    <row r="319" spans="2:14" ht="30">
      <c r="B319" s="350"/>
      <c r="C319" s="394" t="s">
        <v>1160</v>
      </c>
      <c r="D319" s="349" t="s">
        <v>2004</v>
      </c>
      <c r="E319" s="350" t="s">
        <v>2003</v>
      </c>
      <c r="F319" s="401">
        <v>2006</v>
      </c>
      <c r="G319" s="214"/>
      <c r="H319" s="214"/>
      <c r="I319" s="214"/>
      <c r="J319" s="214"/>
      <c r="K319" s="214"/>
      <c r="L319" s="214"/>
      <c r="M319" s="214"/>
      <c r="N319" s="214"/>
    </row>
    <row r="320" spans="2:14" ht="60">
      <c r="B320" s="389"/>
      <c r="C320" s="394" t="s">
        <v>1160</v>
      </c>
      <c r="D320" s="349" t="s">
        <v>2005</v>
      </c>
      <c r="E320" s="350" t="s">
        <v>2003</v>
      </c>
      <c r="F320" s="401">
        <v>2006</v>
      </c>
      <c r="G320" s="214"/>
      <c r="H320" s="214"/>
      <c r="I320" s="214"/>
      <c r="J320" s="214"/>
      <c r="K320" s="214"/>
      <c r="L320" s="214"/>
      <c r="M320" s="214"/>
      <c r="N320" s="214"/>
    </row>
    <row r="321" spans="2:14" ht="45">
      <c r="B321" s="350"/>
      <c r="C321" s="394" t="s">
        <v>1160</v>
      </c>
      <c r="D321" s="349" t="s">
        <v>2006</v>
      </c>
      <c r="E321" s="350" t="s">
        <v>2007</v>
      </c>
      <c r="F321" s="401">
        <v>2006</v>
      </c>
      <c r="G321" s="214"/>
      <c r="H321" s="214"/>
      <c r="I321" s="214"/>
      <c r="J321" s="214"/>
      <c r="K321" s="214"/>
      <c r="L321" s="214"/>
      <c r="M321" s="214"/>
      <c r="N321" s="214"/>
    </row>
    <row r="322" spans="2:14" ht="45">
      <c r="B322" s="389"/>
      <c r="C322" s="394" t="s">
        <v>1160</v>
      </c>
      <c r="D322" s="349" t="s">
        <v>2008</v>
      </c>
      <c r="E322" s="350" t="s">
        <v>2009</v>
      </c>
      <c r="F322" s="401">
        <v>2006</v>
      </c>
      <c r="G322" s="214"/>
      <c r="H322" s="214"/>
      <c r="I322" s="214"/>
      <c r="J322" s="214"/>
      <c r="K322" s="214"/>
      <c r="L322" s="214"/>
      <c r="M322" s="214"/>
      <c r="N322" s="214"/>
    </row>
    <row r="323" spans="2:14" ht="60">
      <c r="B323" s="350"/>
      <c r="C323" s="400" t="s">
        <v>1160</v>
      </c>
      <c r="D323" s="383" t="s">
        <v>2010</v>
      </c>
      <c r="E323" s="399" t="s">
        <v>2007</v>
      </c>
      <c r="F323" s="403">
        <v>2006</v>
      </c>
      <c r="G323" s="214"/>
      <c r="H323" s="214"/>
      <c r="I323" s="214"/>
      <c r="J323" s="214"/>
      <c r="K323" s="214"/>
      <c r="L323" s="214"/>
      <c r="M323" s="214"/>
      <c r="N323" s="214"/>
    </row>
    <row r="324" spans="2:14" ht="45">
      <c r="B324" s="389"/>
      <c r="C324" s="394" t="s">
        <v>1160</v>
      </c>
      <c r="D324" s="349" t="s">
        <v>1981</v>
      </c>
      <c r="E324" s="350" t="s">
        <v>2009</v>
      </c>
      <c r="F324" s="401">
        <v>2006</v>
      </c>
      <c r="G324" s="214"/>
      <c r="H324" s="214"/>
      <c r="I324" s="214"/>
      <c r="J324" s="214"/>
      <c r="K324" s="214"/>
      <c r="L324" s="214"/>
      <c r="M324" s="214"/>
      <c r="N324" s="214"/>
    </row>
    <row r="325" spans="2:14" ht="60">
      <c r="B325" s="350"/>
      <c r="C325" s="400" t="s">
        <v>1160</v>
      </c>
      <c r="D325" s="383" t="s">
        <v>2010</v>
      </c>
      <c r="E325" s="399" t="s">
        <v>2007</v>
      </c>
      <c r="F325" s="403">
        <v>2006</v>
      </c>
      <c r="G325" s="214"/>
      <c r="H325" s="214"/>
      <c r="I325" s="214"/>
      <c r="J325" s="214"/>
      <c r="K325" s="214"/>
      <c r="L325" s="214"/>
      <c r="M325" s="214"/>
      <c r="N325" s="214"/>
    </row>
    <row r="326" spans="2:14" ht="75">
      <c r="B326" s="389"/>
      <c r="C326" s="394" t="s">
        <v>1160</v>
      </c>
      <c r="D326" s="349" t="s">
        <v>2011</v>
      </c>
      <c r="E326" s="350" t="s">
        <v>2012</v>
      </c>
      <c r="F326" s="401">
        <v>2006</v>
      </c>
      <c r="G326" s="214"/>
      <c r="H326" s="214"/>
      <c r="I326" s="214"/>
      <c r="J326" s="214"/>
      <c r="K326" s="214"/>
      <c r="L326" s="214"/>
      <c r="M326" s="214"/>
      <c r="N326" s="214"/>
    </row>
    <row r="327" spans="2:14" ht="120">
      <c r="B327" s="350"/>
      <c r="C327" s="394" t="s">
        <v>1160</v>
      </c>
      <c r="D327" s="349" t="s">
        <v>2013</v>
      </c>
      <c r="E327" s="350" t="s">
        <v>197</v>
      </c>
      <c r="F327" s="401">
        <v>2006</v>
      </c>
      <c r="G327" s="214"/>
      <c r="H327" s="214"/>
      <c r="I327" s="214"/>
      <c r="J327" s="214"/>
      <c r="K327" s="214"/>
      <c r="L327" s="214"/>
      <c r="M327" s="214"/>
      <c r="N327" s="214"/>
    </row>
    <row r="328" spans="2:14" ht="45">
      <c r="B328" s="389"/>
      <c r="C328" s="395" t="s">
        <v>1160</v>
      </c>
      <c r="D328" s="396" t="s">
        <v>2014</v>
      </c>
      <c r="E328" s="389" t="s">
        <v>2015</v>
      </c>
      <c r="F328" s="402">
        <v>2006</v>
      </c>
      <c r="G328" s="214"/>
      <c r="H328" s="214"/>
      <c r="I328" s="214"/>
      <c r="J328" s="214"/>
      <c r="K328" s="214"/>
      <c r="L328" s="214"/>
      <c r="M328" s="214"/>
      <c r="N328" s="214"/>
    </row>
    <row r="329" spans="2:14" ht="75">
      <c r="B329" s="350"/>
      <c r="C329" s="385" t="s">
        <v>1160</v>
      </c>
      <c r="D329" s="383" t="s">
        <v>2016</v>
      </c>
      <c r="E329" s="399" t="s">
        <v>2017</v>
      </c>
      <c r="F329" s="402">
        <v>2006</v>
      </c>
      <c r="G329" s="214"/>
      <c r="H329" s="214"/>
      <c r="I329" s="214"/>
      <c r="J329" s="214"/>
      <c r="K329" s="214"/>
      <c r="L329" s="214"/>
      <c r="M329" s="214"/>
      <c r="N329" s="214"/>
    </row>
    <row r="330" spans="2:14" ht="120">
      <c r="B330" s="389"/>
      <c r="C330" s="386" t="s">
        <v>1160</v>
      </c>
      <c r="D330" s="349" t="s">
        <v>2018</v>
      </c>
      <c r="E330" s="350" t="s">
        <v>2019</v>
      </c>
      <c r="F330" s="401">
        <v>2006</v>
      </c>
      <c r="G330" s="214"/>
      <c r="H330" s="214"/>
      <c r="I330" s="214"/>
      <c r="J330" s="214"/>
      <c r="K330" s="214"/>
      <c r="L330" s="214"/>
      <c r="M330" s="214"/>
      <c r="N330" s="214"/>
    </row>
    <row r="331" spans="2:14" ht="75">
      <c r="B331" s="350"/>
      <c r="C331" s="386" t="s">
        <v>1160</v>
      </c>
      <c r="D331" s="349" t="s">
        <v>2020</v>
      </c>
      <c r="E331" s="350" t="s">
        <v>2019</v>
      </c>
      <c r="F331" s="401">
        <v>2006</v>
      </c>
      <c r="G331" s="214"/>
      <c r="H331" s="214"/>
      <c r="I331" s="214"/>
      <c r="J331" s="214"/>
      <c r="K331" s="214"/>
      <c r="L331" s="214"/>
      <c r="M331" s="214"/>
      <c r="N331" s="214"/>
    </row>
    <row r="332" spans="2:14" ht="15">
      <c r="B332" s="400"/>
      <c r="C332" s="400"/>
      <c r="D332" s="413"/>
      <c r="E332" s="400"/>
      <c r="F332" s="414"/>
      <c r="G332" s="214"/>
      <c r="H332" s="214"/>
      <c r="I332" s="214"/>
      <c r="J332" s="214"/>
      <c r="K332" s="214"/>
      <c r="L332" s="214"/>
      <c r="M332" s="214"/>
      <c r="N332" s="214"/>
    </row>
    <row r="334" spans="2:3" ht="15">
      <c r="B334" s="510" t="s">
        <v>888</v>
      </c>
      <c r="C334" s="510"/>
    </row>
    <row r="335" spans="2:6" ht="15">
      <c r="B335" s="198" t="s">
        <v>923</v>
      </c>
      <c r="C335" s="198"/>
      <c r="D335" s="198"/>
      <c r="E335" s="215"/>
      <c r="F335" s="215"/>
    </row>
    <row r="336" spans="2:5" ht="15">
      <c r="B336" s="510" t="s">
        <v>924</v>
      </c>
      <c r="C336" s="510"/>
      <c r="D336" s="510"/>
      <c r="E336" s="510"/>
    </row>
    <row r="337" ht="29.25" customHeight="1"/>
    <row r="338" spans="2:10" ht="23.25">
      <c r="B338" s="509" t="s">
        <v>925</v>
      </c>
      <c r="C338" s="509"/>
      <c r="D338" s="509"/>
      <c r="E338" s="509"/>
      <c r="F338" s="509"/>
      <c r="G338" s="509"/>
      <c r="H338" s="509"/>
      <c r="I338" s="509"/>
      <c r="J338" s="509"/>
    </row>
    <row r="339" spans="2:9" ht="15.75">
      <c r="B339" s="216"/>
      <c r="C339" s="216"/>
      <c r="D339" s="216"/>
      <c r="E339" s="216"/>
      <c r="F339" s="216"/>
      <c r="G339" s="216"/>
      <c r="H339" s="216"/>
      <c r="I339" s="216"/>
    </row>
    <row r="340" spans="2:9" ht="20.25">
      <c r="B340" s="511" t="s">
        <v>926</v>
      </c>
      <c r="C340" s="511"/>
      <c r="D340" s="511"/>
      <c r="E340" s="511"/>
      <c r="F340" s="218"/>
      <c r="G340" s="218"/>
      <c r="H340" s="219"/>
      <c r="I340" s="219"/>
    </row>
    <row r="341" spans="2:9" ht="13.5" customHeight="1">
      <c r="B341" s="217"/>
      <c r="C341" s="217"/>
      <c r="D341" s="217"/>
      <c r="E341" s="217"/>
      <c r="F341" s="218"/>
      <c r="G341" s="218"/>
      <c r="H341" s="219"/>
      <c r="I341" s="219"/>
    </row>
    <row r="342" spans="2:9" ht="15.75" customHeight="1">
      <c r="B342" s="519" t="s">
        <v>927</v>
      </c>
      <c r="C342" s="519"/>
      <c r="D342" s="519"/>
      <c r="E342" s="519"/>
      <c r="F342" s="519"/>
      <c r="G342" s="519"/>
      <c r="H342" s="519"/>
      <c r="I342" s="219"/>
    </row>
    <row r="343" spans="2:9" ht="15">
      <c r="B343" s="220"/>
      <c r="C343" s="220"/>
      <c r="D343" s="218"/>
      <c r="E343" s="218"/>
      <c r="F343" s="218"/>
      <c r="G343" s="218"/>
      <c r="H343" s="219"/>
      <c r="I343" s="219"/>
    </row>
    <row r="344" spans="2:11" ht="31.5">
      <c r="B344" s="211" t="s">
        <v>871</v>
      </c>
      <c r="C344" s="221" t="s">
        <v>928</v>
      </c>
      <c r="D344" s="204" t="s">
        <v>929</v>
      </c>
      <c r="E344" s="204" t="s">
        <v>930</v>
      </c>
      <c r="F344" s="204" t="s">
        <v>931</v>
      </c>
      <c r="G344" s="204" t="s">
        <v>932</v>
      </c>
      <c r="H344" s="222" t="s">
        <v>933</v>
      </c>
      <c r="I344" s="204" t="s">
        <v>934</v>
      </c>
      <c r="J344" s="204" t="s">
        <v>935</v>
      </c>
      <c r="K344" s="222" t="s">
        <v>936</v>
      </c>
    </row>
    <row r="345" spans="2:11" ht="135">
      <c r="B345" s="209">
        <v>1</v>
      </c>
      <c r="C345" s="348" t="s">
        <v>20</v>
      </c>
      <c r="D345" s="213">
        <v>2006</v>
      </c>
      <c r="E345" s="213" t="s">
        <v>21</v>
      </c>
      <c r="F345" s="213" t="s">
        <v>22</v>
      </c>
      <c r="G345" s="213" t="s">
        <v>23</v>
      </c>
      <c r="H345" s="349"/>
      <c r="I345" s="213" t="s">
        <v>24</v>
      </c>
      <c r="J345" s="213"/>
      <c r="K345" s="349">
        <v>2</v>
      </c>
    </row>
    <row r="346" spans="2:11" ht="105">
      <c r="B346" s="209">
        <v>2</v>
      </c>
      <c r="C346" s="348" t="s">
        <v>25</v>
      </c>
      <c r="D346" s="213">
        <v>2006</v>
      </c>
      <c r="E346" s="213" t="s">
        <v>26</v>
      </c>
      <c r="F346" s="213" t="s">
        <v>22</v>
      </c>
      <c r="G346" s="213" t="s">
        <v>23</v>
      </c>
      <c r="H346" s="349"/>
      <c r="I346" s="213" t="s">
        <v>24</v>
      </c>
      <c r="J346" s="213"/>
      <c r="K346" s="349"/>
    </row>
    <row r="347" spans="2:11" ht="90">
      <c r="B347" s="209">
        <v>3</v>
      </c>
      <c r="C347" s="348" t="s">
        <v>25</v>
      </c>
      <c r="D347" s="213">
        <v>2006</v>
      </c>
      <c r="E347" s="213" t="s">
        <v>27</v>
      </c>
      <c r="F347" s="213" t="s">
        <v>28</v>
      </c>
      <c r="G347" s="213" t="s">
        <v>23</v>
      </c>
      <c r="H347" s="349"/>
      <c r="I347" s="213" t="s">
        <v>24</v>
      </c>
      <c r="J347" s="213"/>
      <c r="K347" s="349"/>
    </row>
    <row r="348" spans="2:11" ht="105">
      <c r="B348" s="209">
        <v>4</v>
      </c>
      <c r="C348" s="348" t="s">
        <v>25</v>
      </c>
      <c r="D348" s="213">
        <v>2006</v>
      </c>
      <c r="E348" s="213" t="s">
        <v>29</v>
      </c>
      <c r="F348" s="213" t="s">
        <v>30</v>
      </c>
      <c r="G348" s="213" t="s">
        <v>23</v>
      </c>
      <c r="H348" s="349"/>
      <c r="I348" s="213" t="s">
        <v>24</v>
      </c>
      <c r="J348" s="213"/>
      <c r="K348" s="349"/>
    </row>
    <row r="349" spans="2:11" ht="90">
      <c r="B349" s="209">
        <v>5</v>
      </c>
      <c r="C349" s="348" t="s">
        <v>25</v>
      </c>
      <c r="D349" s="213">
        <v>2006</v>
      </c>
      <c r="E349" s="213" t="s">
        <v>31</v>
      </c>
      <c r="F349" s="213" t="s">
        <v>28</v>
      </c>
      <c r="G349" s="213" t="s">
        <v>23</v>
      </c>
      <c r="H349" s="349"/>
      <c r="I349" s="213" t="s">
        <v>24</v>
      </c>
      <c r="J349" s="213"/>
      <c r="K349" s="349">
        <v>1</v>
      </c>
    </row>
    <row r="350" spans="2:11" ht="105">
      <c r="B350" s="209">
        <v>6</v>
      </c>
      <c r="C350" s="348" t="s">
        <v>25</v>
      </c>
      <c r="D350" s="213">
        <v>2006</v>
      </c>
      <c r="E350" s="213" t="s">
        <v>32</v>
      </c>
      <c r="F350" s="213" t="s">
        <v>30</v>
      </c>
      <c r="G350" s="213" t="s">
        <v>23</v>
      </c>
      <c r="H350" s="349"/>
      <c r="I350" s="213" t="s">
        <v>24</v>
      </c>
      <c r="J350" s="213"/>
      <c r="K350" s="349"/>
    </row>
    <row r="351" spans="2:11" ht="90">
      <c r="B351" s="209">
        <v>7</v>
      </c>
      <c r="C351" s="348" t="s">
        <v>25</v>
      </c>
      <c r="D351" s="213">
        <v>2006</v>
      </c>
      <c r="E351" s="213" t="s">
        <v>33</v>
      </c>
      <c r="F351" s="213" t="s">
        <v>28</v>
      </c>
      <c r="G351" s="213" t="s">
        <v>23</v>
      </c>
      <c r="H351" s="349"/>
      <c r="I351" s="213" t="s">
        <v>24</v>
      </c>
      <c r="J351" s="213"/>
      <c r="K351" s="349"/>
    </row>
    <row r="352" spans="2:11" ht="105">
      <c r="B352" s="209">
        <v>8</v>
      </c>
      <c r="C352" s="348" t="s">
        <v>25</v>
      </c>
      <c r="D352" s="213">
        <v>2006</v>
      </c>
      <c r="E352" s="213" t="s">
        <v>34</v>
      </c>
      <c r="F352" s="213" t="s">
        <v>35</v>
      </c>
      <c r="G352" s="213" t="s">
        <v>23</v>
      </c>
      <c r="H352" s="349"/>
      <c r="I352" s="213" t="s">
        <v>24</v>
      </c>
      <c r="J352" s="213"/>
      <c r="K352" s="349">
        <v>2</v>
      </c>
    </row>
    <row r="353" spans="2:11" ht="105">
      <c r="B353" s="209">
        <v>9</v>
      </c>
      <c r="C353" s="348" t="s">
        <v>36</v>
      </c>
      <c r="D353" s="213">
        <v>2006</v>
      </c>
      <c r="E353" s="213" t="s">
        <v>1839</v>
      </c>
      <c r="F353" s="213" t="s">
        <v>37</v>
      </c>
      <c r="G353" s="213" t="s">
        <v>23</v>
      </c>
      <c r="H353" s="349">
        <v>1</v>
      </c>
      <c r="I353" s="213" t="s">
        <v>24</v>
      </c>
      <c r="J353" s="213">
        <v>1.104</v>
      </c>
      <c r="K353" s="349">
        <v>9</v>
      </c>
    </row>
    <row r="354" spans="2:11" ht="75">
      <c r="B354" s="209">
        <v>10</v>
      </c>
      <c r="C354" s="348" t="s">
        <v>25</v>
      </c>
      <c r="D354" s="213">
        <v>2007</v>
      </c>
      <c r="E354" s="213" t="s">
        <v>38</v>
      </c>
      <c r="F354" s="213" t="s">
        <v>39</v>
      </c>
      <c r="G354" s="213" t="s">
        <v>23</v>
      </c>
      <c r="H354" s="349"/>
      <c r="I354" s="213" t="s">
        <v>24</v>
      </c>
      <c r="J354" s="213"/>
      <c r="K354" s="349"/>
    </row>
    <row r="355" spans="2:11" ht="105">
      <c r="B355" s="209">
        <v>11</v>
      </c>
      <c r="C355" s="348" t="s">
        <v>25</v>
      </c>
      <c r="D355" s="213">
        <v>2007</v>
      </c>
      <c r="E355" s="213" t="s">
        <v>40</v>
      </c>
      <c r="F355" s="213" t="s">
        <v>41</v>
      </c>
      <c r="G355" s="213" t="s">
        <v>23</v>
      </c>
      <c r="H355" s="349"/>
      <c r="I355" s="213" t="s">
        <v>24</v>
      </c>
      <c r="J355" s="213"/>
      <c r="K355" s="349">
        <v>1</v>
      </c>
    </row>
    <row r="356" spans="2:11" ht="75">
      <c r="B356" s="209">
        <v>12</v>
      </c>
      <c r="C356" s="348" t="s">
        <v>25</v>
      </c>
      <c r="D356" s="213">
        <v>2007</v>
      </c>
      <c r="E356" s="213" t="s">
        <v>42</v>
      </c>
      <c r="F356" s="213" t="s">
        <v>39</v>
      </c>
      <c r="G356" s="213" t="s">
        <v>23</v>
      </c>
      <c r="H356" s="349"/>
      <c r="I356" s="213" t="s">
        <v>24</v>
      </c>
      <c r="J356" s="213"/>
      <c r="K356" s="349"/>
    </row>
    <row r="357" spans="2:11" ht="105">
      <c r="B357" s="209">
        <v>13</v>
      </c>
      <c r="C357" s="348" t="s">
        <v>25</v>
      </c>
      <c r="D357" s="213">
        <v>2007</v>
      </c>
      <c r="E357" s="213" t="s">
        <v>43</v>
      </c>
      <c r="F357" s="213" t="s">
        <v>44</v>
      </c>
      <c r="G357" s="213" t="s">
        <v>23</v>
      </c>
      <c r="H357" s="349"/>
      <c r="I357" s="213" t="s">
        <v>24</v>
      </c>
      <c r="J357" s="213"/>
      <c r="K357" s="349"/>
    </row>
    <row r="358" spans="2:11" ht="105">
      <c r="B358" s="209">
        <v>14</v>
      </c>
      <c r="C358" s="348" t="s">
        <v>25</v>
      </c>
      <c r="D358" s="213">
        <v>2007</v>
      </c>
      <c r="E358" s="213" t="s">
        <v>45</v>
      </c>
      <c r="F358" s="213" t="s">
        <v>46</v>
      </c>
      <c r="G358" s="213" t="s">
        <v>23</v>
      </c>
      <c r="H358" s="349">
        <v>1</v>
      </c>
      <c r="I358" s="213" t="s">
        <v>24</v>
      </c>
      <c r="J358" s="213">
        <v>1.901</v>
      </c>
      <c r="K358" s="349">
        <v>14</v>
      </c>
    </row>
    <row r="359" spans="2:11" ht="75">
      <c r="B359" s="209">
        <v>15</v>
      </c>
      <c r="C359" s="348" t="s">
        <v>25</v>
      </c>
      <c r="D359" s="213">
        <v>2007</v>
      </c>
      <c r="E359" s="213" t="s">
        <v>47</v>
      </c>
      <c r="F359" s="213" t="s">
        <v>48</v>
      </c>
      <c r="G359" s="213" t="s">
        <v>23</v>
      </c>
      <c r="H359" s="349">
        <v>2</v>
      </c>
      <c r="I359" s="213" t="s">
        <v>24</v>
      </c>
      <c r="J359" s="213">
        <v>0.609</v>
      </c>
      <c r="K359" s="349">
        <v>2</v>
      </c>
    </row>
    <row r="360" spans="2:11" ht="75">
      <c r="B360" s="209">
        <v>16</v>
      </c>
      <c r="C360" s="348" t="s">
        <v>25</v>
      </c>
      <c r="D360" s="213">
        <v>2007</v>
      </c>
      <c r="E360" s="213" t="s">
        <v>49</v>
      </c>
      <c r="F360" s="213" t="s">
        <v>50</v>
      </c>
      <c r="G360" s="213" t="s">
        <v>23</v>
      </c>
      <c r="H360" s="349"/>
      <c r="I360" s="213" t="s">
        <v>24</v>
      </c>
      <c r="J360" s="213"/>
      <c r="K360" s="349"/>
    </row>
    <row r="361" spans="2:11" ht="120">
      <c r="B361" s="209">
        <v>17</v>
      </c>
      <c r="C361" s="348" t="s">
        <v>36</v>
      </c>
      <c r="D361" s="213">
        <v>2007</v>
      </c>
      <c r="E361" s="213" t="s">
        <v>51</v>
      </c>
      <c r="F361" s="213" t="s">
        <v>52</v>
      </c>
      <c r="G361" s="213" t="s">
        <v>23</v>
      </c>
      <c r="H361" s="349"/>
      <c r="I361" s="213" t="s">
        <v>24</v>
      </c>
      <c r="J361" s="213"/>
      <c r="K361" s="349">
        <v>7</v>
      </c>
    </row>
    <row r="362" spans="2:11" ht="60">
      <c r="B362" s="209">
        <v>18</v>
      </c>
      <c r="C362" s="348" t="s">
        <v>53</v>
      </c>
      <c r="D362" s="213">
        <v>2007</v>
      </c>
      <c r="E362" s="213" t="s">
        <v>54</v>
      </c>
      <c r="F362" s="213" t="s">
        <v>55</v>
      </c>
      <c r="G362" s="213" t="s">
        <v>23</v>
      </c>
      <c r="H362" s="349">
        <v>1</v>
      </c>
      <c r="I362" s="213" t="s">
        <v>24</v>
      </c>
      <c r="J362" s="213">
        <v>1.855</v>
      </c>
      <c r="K362" s="349">
        <v>2</v>
      </c>
    </row>
    <row r="363" spans="2:11" ht="120">
      <c r="B363" s="209">
        <v>19</v>
      </c>
      <c r="C363" s="348" t="s">
        <v>36</v>
      </c>
      <c r="D363" s="213">
        <v>2007</v>
      </c>
      <c r="E363" s="213" t="s">
        <v>56</v>
      </c>
      <c r="F363" s="213" t="s">
        <v>57</v>
      </c>
      <c r="G363" s="213" t="s">
        <v>58</v>
      </c>
      <c r="H363" s="349"/>
      <c r="I363" s="213" t="s">
        <v>59</v>
      </c>
      <c r="J363" s="213"/>
      <c r="K363" s="349"/>
    </row>
    <row r="364" spans="2:11" ht="60">
      <c r="B364" s="209">
        <v>20</v>
      </c>
      <c r="C364" s="348" t="s">
        <v>36</v>
      </c>
      <c r="D364" s="213">
        <v>2007</v>
      </c>
      <c r="E364" s="213" t="s">
        <v>60</v>
      </c>
      <c r="F364" s="213" t="s">
        <v>61</v>
      </c>
      <c r="G364" s="213" t="s">
        <v>58</v>
      </c>
      <c r="H364" s="349"/>
      <c r="I364" s="213" t="s">
        <v>62</v>
      </c>
      <c r="J364" s="213"/>
      <c r="K364" s="349"/>
    </row>
    <row r="365" spans="2:11" ht="60">
      <c r="B365" s="209">
        <v>21</v>
      </c>
      <c r="C365" s="348" t="s">
        <v>36</v>
      </c>
      <c r="D365" s="213">
        <v>2007</v>
      </c>
      <c r="E365" s="213" t="s">
        <v>63</v>
      </c>
      <c r="F365" s="213" t="s">
        <v>64</v>
      </c>
      <c r="G365" s="213" t="s">
        <v>58</v>
      </c>
      <c r="H365" s="349"/>
      <c r="I365" s="213"/>
      <c r="J365" s="213"/>
      <c r="K365" s="349"/>
    </row>
    <row r="366" spans="2:11" ht="60">
      <c r="B366" s="209">
        <v>22</v>
      </c>
      <c r="C366" s="348" t="s">
        <v>36</v>
      </c>
      <c r="D366" s="213">
        <v>2007</v>
      </c>
      <c r="E366" s="213" t="s">
        <v>65</v>
      </c>
      <c r="F366" s="213" t="s">
        <v>66</v>
      </c>
      <c r="G366" s="213" t="s">
        <v>58</v>
      </c>
      <c r="H366" s="349"/>
      <c r="I366" s="213"/>
      <c r="J366" s="213"/>
      <c r="K366" s="349"/>
    </row>
    <row r="367" spans="2:11" ht="105">
      <c r="B367" s="209">
        <v>23</v>
      </c>
      <c r="C367" s="348" t="s">
        <v>67</v>
      </c>
      <c r="D367" s="213">
        <v>2008</v>
      </c>
      <c r="E367" s="213" t="s">
        <v>68</v>
      </c>
      <c r="F367" s="213" t="s">
        <v>69</v>
      </c>
      <c r="G367" s="213" t="s">
        <v>23</v>
      </c>
      <c r="H367" s="349"/>
      <c r="I367" s="213" t="s">
        <v>24</v>
      </c>
      <c r="J367" s="213"/>
      <c r="K367" s="349"/>
    </row>
    <row r="368" spans="2:11" ht="60">
      <c r="B368" s="209">
        <v>24</v>
      </c>
      <c r="C368" s="348" t="s">
        <v>25</v>
      </c>
      <c r="D368" s="213">
        <v>2008</v>
      </c>
      <c r="E368" s="213" t="s">
        <v>70</v>
      </c>
      <c r="F368" s="213" t="s">
        <v>69</v>
      </c>
      <c r="G368" s="213" t="s">
        <v>23</v>
      </c>
      <c r="H368" s="349"/>
      <c r="I368" s="213" t="s">
        <v>24</v>
      </c>
      <c r="J368" s="213"/>
      <c r="K368" s="349"/>
    </row>
    <row r="369" spans="2:11" ht="75">
      <c r="B369" s="209">
        <v>25</v>
      </c>
      <c r="C369" s="348" t="s">
        <v>25</v>
      </c>
      <c r="D369" s="213">
        <v>2008</v>
      </c>
      <c r="E369" s="213" t="s">
        <v>71</v>
      </c>
      <c r="F369" s="213" t="s">
        <v>39</v>
      </c>
      <c r="G369" s="213" t="s">
        <v>23</v>
      </c>
      <c r="H369" s="349"/>
      <c r="I369" s="213" t="s">
        <v>24</v>
      </c>
      <c r="J369" s="213"/>
      <c r="K369" s="349"/>
    </row>
    <row r="370" spans="2:11" ht="105">
      <c r="B370" s="209">
        <v>26</v>
      </c>
      <c r="C370" s="348" t="s">
        <v>25</v>
      </c>
      <c r="D370" s="213">
        <v>2008</v>
      </c>
      <c r="E370" s="213" t="s">
        <v>68</v>
      </c>
      <c r="F370" s="213" t="s">
        <v>69</v>
      </c>
      <c r="G370" s="213" t="s">
        <v>23</v>
      </c>
      <c r="H370" s="349"/>
      <c r="I370" s="213" t="s">
        <v>24</v>
      </c>
      <c r="J370" s="213"/>
      <c r="K370" s="349"/>
    </row>
    <row r="371" spans="2:11" ht="135">
      <c r="B371" s="209">
        <v>27</v>
      </c>
      <c r="C371" s="348" t="s">
        <v>25</v>
      </c>
      <c r="D371" s="213">
        <v>2008</v>
      </c>
      <c r="E371" s="213" t="s">
        <v>72</v>
      </c>
      <c r="F371" s="213" t="s">
        <v>30</v>
      </c>
      <c r="G371" s="213" t="s">
        <v>23</v>
      </c>
      <c r="H371" s="349"/>
      <c r="I371" s="213" t="s">
        <v>24</v>
      </c>
      <c r="J371" s="213"/>
      <c r="K371" s="349"/>
    </row>
    <row r="372" spans="2:11" ht="90">
      <c r="B372" s="209">
        <v>28</v>
      </c>
      <c r="C372" s="348" t="s">
        <v>25</v>
      </c>
      <c r="D372" s="213">
        <v>2008</v>
      </c>
      <c r="E372" s="213" t="s">
        <v>73</v>
      </c>
      <c r="F372" s="213" t="s">
        <v>28</v>
      </c>
      <c r="G372" s="213" t="s">
        <v>23</v>
      </c>
      <c r="H372" s="349"/>
      <c r="I372" s="213" t="s">
        <v>24</v>
      </c>
      <c r="J372" s="213"/>
      <c r="K372" s="349"/>
    </row>
    <row r="373" spans="2:11" ht="105">
      <c r="B373" s="209">
        <v>29</v>
      </c>
      <c r="C373" s="348" t="s">
        <v>25</v>
      </c>
      <c r="D373" s="213">
        <v>2008</v>
      </c>
      <c r="E373" s="213" t="s">
        <v>74</v>
      </c>
      <c r="F373" s="213" t="s">
        <v>69</v>
      </c>
      <c r="G373" s="213" t="s">
        <v>23</v>
      </c>
      <c r="H373" s="349"/>
      <c r="I373" s="213" t="s">
        <v>24</v>
      </c>
      <c r="J373" s="213"/>
      <c r="K373" s="349"/>
    </row>
    <row r="374" spans="2:11" ht="75">
      <c r="B374" s="209">
        <v>30</v>
      </c>
      <c r="C374" s="348" t="s">
        <v>25</v>
      </c>
      <c r="D374" s="213">
        <v>2008</v>
      </c>
      <c r="E374" s="213" t="s">
        <v>75</v>
      </c>
      <c r="F374" s="213" t="s">
        <v>76</v>
      </c>
      <c r="G374" s="213" t="s">
        <v>23</v>
      </c>
      <c r="H374" s="349"/>
      <c r="I374" s="213" t="s">
        <v>24</v>
      </c>
      <c r="J374" s="213"/>
      <c r="K374" s="349"/>
    </row>
    <row r="375" spans="2:11" ht="90">
      <c r="B375" s="209">
        <v>31</v>
      </c>
      <c r="C375" s="348" t="s">
        <v>25</v>
      </c>
      <c r="D375" s="213">
        <v>2008</v>
      </c>
      <c r="E375" s="213" t="s">
        <v>77</v>
      </c>
      <c r="F375" s="213" t="s">
        <v>48</v>
      </c>
      <c r="G375" s="213" t="s">
        <v>23</v>
      </c>
      <c r="H375" s="349">
        <v>2</v>
      </c>
      <c r="I375" s="213" t="s">
        <v>24</v>
      </c>
      <c r="J375" s="213">
        <v>0.859</v>
      </c>
      <c r="K375" s="349"/>
    </row>
    <row r="376" spans="2:11" ht="90">
      <c r="B376" s="209">
        <v>32</v>
      </c>
      <c r="C376" s="348" t="s">
        <v>25</v>
      </c>
      <c r="D376" s="213">
        <v>2008</v>
      </c>
      <c r="E376" s="213" t="s">
        <v>78</v>
      </c>
      <c r="F376" s="213" t="s">
        <v>79</v>
      </c>
      <c r="G376" s="213" t="s">
        <v>23</v>
      </c>
      <c r="H376" s="349">
        <v>1</v>
      </c>
      <c r="I376" s="213" t="s">
        <v>24</v>
      </c>
      <c r="J376" s="213">
        <v>3.446</v>
      </c>
      <c r="K376" s="349"/>
    </row>
    <row r="377" spans="2:11" ht="90">
      <c r="B377" s="209">
        <v>33</v>
      </c>
      <c r="C377" s="348" t="s">
        <v>36</v>
      </c>
      <c r="D377" s="213">
        <v>2008</v>
      </c>
      <c r="E377" s="213" t="s">
        <v>80</v>
      </c>
      <c r="F377" s="213" t="s">
        <v>81</v>
      </c>
      <c r="G377" s="213" t="s">
        <v>23</v>
      </c>
      <c r="H377" s="349">
        <v>1</v>
      </c>
      <c r="I377" s="213" t="s">
        <v>24</v>
      </c>
      <c r="J377" s="213">
        <v>1.557</v>
      </c>
      <c r="K377" s="349">
        <v>1</v>
      </c>
    </row>
    <row r="378" spans="2:11" ht="60">
      <c r="B378" s="209">
        <v>34</v>
      </c>
      <c r="C378" s="348" t="s">
        <v>36</v>
      </c>
      <c r="D378" s="213">
        <v>2008</v>
      </c>
      <c r="E378" s="213" t="s">
        <v>82</v>
      </c>
      <c r="F378" s="213" t="s">
        <v>83</v>
      </c>
      <c r="G378" s="213" t="s">
        <v>58</v>
      </c>
      <c r="H378" s="349"/>
      <c r="I378" s="213"/>
      <c r="J378" s="213"/>
      <c r="K378" s="349"/>
    </row>
    <row r="379" spans="2:11" ht="60">
      <c r="B379" s="209">
        <v>35</v>
      </c>
      <c r="C379" s="348" t="s">
        <v>1746</v>
      </c>
      <c r="D379" s="213">
        <v>2009</v>
      </c>
      <c r="E379" s="213" t="s">
        <v>84</v>
      </c>
      <c r="F379" s="213" t="s">
        <v>85</v>
      </c>
      <c r="G379" s="213" t="s">
        <v>23</v>
      </c>
      <c r="H379" s="349">
        <v>1</v>
      </c>
      <c r="I379" s="213" t="s">
        <v>24</v>
      </c>
      <c r="J379" s="213">
        <v>2.677</v>
      </c>
      <c r="K379" s="349">
        <v>4</v>
      </c>
    </row>
    <row r="380" spans="2:11" ht="105">
      <c r="B380" s="209">
        <v>36</v>
      </c>
      <c r="C380" s="348" t="s">
        <v>25</v>
      </c>
      <c r="D380" s="213">
        <v>2009</v>
      </c>
      <c r="E380" s="213" t="s">
        <v>86</v>
      </c>
      <c r="F380" s="213" t="s">
        <v>87</v>
      </c>
      <c r="G380" s="213" t="s">
        <v>23</v>
      </c>
      <c r="H380" s="349"/>
      <c r="I380" s="213" t="s">
        <v>24</v>
      </c>
      <c r="J380" s="213"/>
      <c r="K380" s="349"/>
    </row>
    <row r="381" spans="2:11" ht="75">
      <c r="B381" s="209">
        <v>37</v>
      </c>
      <c r="C381" s="348" t="s">
        <v>25</v>
      </c>
      <c r="D381" s="213">
        <v>2009</v>
      </c>
      <c r="E381" s="213" t="s">
        <v>88</v>
      </c>
      <c r="F381" s="213" t="s">
        <v>89</v>
      </c>
      <c r="G381" s="213" t="s">
        <v>23</v>
      </c>
      <c r="H381" s="349"/>
      <c r="I381" s="213" t="s">
        <v>24</v>
      </c>
      <c r="J381" s="213"/>
      <c r="K381" s="349"/>
    </row>
    <row r="382" spans="2:11" ht="60">
      <c r="B382" s="209">
        <v>38</v>
      </c>
      <c r="C382" s="348" t="s">
        <v>25</v>
      </c>
      <c r="D382" s="213">
        <v>2009</v>
      </c>
      <c r="E382" s="213" t="s">
        <v>90</v>
      </c>
      <c r="F382" s="213" t="s">
        <v>89</v>
      </c>
      <c r="G382" s="213" t="s">
        <v>23</v>
      </c>
      <c r="H382" s="349"/>
      <c r="I382" s="213" t="s">
        <v>24</v>
      </c>
      <c r="J382" s="213"/>
      <c r="K382" s="349"/>
    </row>
    <row r="383" spans="2:11" ht="105">
      <c r="B383" s="209">
        <v>39</v>
      </c>
      <c r="C383" s="348" t="s">
        <v>25</v>
      </c>
      <c r="D383" s="213">
        <v>2009</v>
      </c>
      <c r="E383" s="213" t="s">
        <v>91</v>
      </c>
      <c r="F383" s="213" t="s">
        <v>89</v>
      </c>
      <c r="G383" s="213" t="s">
        <v>23</v>
      </c>
      <c r="H383" s="349"/>
      <c r="I383" s="213" t="s">
        <v>24</v>
      </c>
      <c r="J383" s="213"/>
      <c r="K383" s="349"/>
    </row>
    <row r="384" spans="2:11" ht="45">
      <c r="B384" s="209">
        <v>40</v>
      </c>
      <c r="C384" s="348" t="s">
        <v>25</v>
      </c>
      <c r="D384" s="213">
        <v>2009</v>
      </c>
      <c r="E384" s="213" t="s">
        <v>92</v>
      </c>
      <c r="F384" s="213" t="s">
        <v>89</v>
      </c>
      <c r="G384" s="213" t="s">
        <v>23</v>
      </c>
      <c r="H384" s="349"/>
      <c r="I384" s="213" t="s">
        <v>24</v>
      </c>
      <c r="J384" s="213"/>
      <c r="K384" s="349">
        <v>1</v>
      </c>
    </row>
    <row r="385" spans="2:11" ht="75">
      <c r="B385" s="209">
        <v>41</v>
      </c>
      <c r="C385" s="348" t="s">
        <v>25</v>
      </c>
      <c r="D385" s="213">
        <v>2009</v>
      </c>
      <c r="E385" s="213" t="s">
        <v>93</v>
      </c>
      <c r="F385" s="213" t="s">
        <v>89</v>
      </c>
      <c r="G385" s="213" t="s">
        <v>23</v>
      </c>
      <c r="H385" s="349"/>
      <c r="I385" s="213" t="s">
        <v>24</v>
      </c>
      <c r="J385" s="213"/>
      <c r="K385" s="349"/>
    </row>
    <row r="386" spans="2:11" ht="45">
      <c r="B386" s="209">
        <v>42</v>
      </c>
      <c r="C386" s="348" t="s">
        <v>25</v>
      </c>
      <c r="D386" s="213">
        <v>2009</v>
      </c>
      <c r="E386" s="213" t="s">
        <v>94</v>
      </c>
      <c r="F386" s="213" t="s">
        <v>89</v>
      </c>
      <c r="G386" s="213" t="s">
        <v>23</v>
      </c>
      <c r="H386" s="349"/>
      <c r="I386" s="213" t="s">
        <v>24</v>
      </c>
      <c r="J386" s="213"/>
      <c r="K386" s="349"/>
    </row>
    <row r="387" spans="2:11" ht="90">
      <c r="B387" s="209">
        <v>43</v>
      </c>
      <c r="C387" s="348" t="s">
        <v>25</v>
      </c>
      <c r="D387" s="213">
        <v>2009</v>
      </c>
      <c r="E387" s="213" t="s">
        <v>95</v>
      </c>
      <c r="F387" s="213" t="s">
        <v>96</v>
      </c>
      <c r="G387" s="213" t="s">
        <v>23</v>
      </c>
      <c r="H387" s="349"/>
      <c r="I387" s="213" t="s">
        <v>24</v>
      </c>
      <c r="J387" s="213"/>
      <c r="K387" s="349"/>
    </row>
    <row r="388" spans="2:11" ht="60">
      <c r="B388" s="209">
        <v>44</v>
      </c>
      <c r="C388" s="348" t="s">
        <v>25</v>
      </c>
      <c r="D388" s="213">
        <v>2009</v>
      </c>
      <c r="E388" s="213" t="s">
        <v>97</v>
      </c>
      <c r="F388" s="213" t="s">
        <v>98</v>
      </c>
      <c r="G388" s="213" t="s">
        <v>23</v>
      </c>
      <c r="H388" s="349"/>
      <c r="I388" s="213" t="s">
        <v>24</v>
      </c>
      <c r="J388" s="213"/>
      <c r="K388" s="349"/>
    </row>
    <row r="389" spans="2:11" ht="45">
      <c r="B389" s="209">
        <v>45</v>
      </c>
      <c r="C389" s="348" t="s">
        <v>25</v>
      </c>
      <c r="D389" s="213">
        <v>2009</v>
      </c>
      <c r="E389" s="213" t="s">
        <v>99</v>
      </c>
      <c r="F389" s="213" t="s">
        <v>50</v>
      </c>
      <c r="G389" s="213" t="s">
        <v>23</v>
      </c>
      <c r="H389" s="349"/>
      <c r="I389" s="213" t="s">
        <v>24</v>
      </c>
      <c r="J389" s="213"/>
      <c r="K389" s="349"/>
    </row>
    <row r="390" spans="2:11" ht="45">
      <c r="B390" s="209">
        <v>46</v>
      </c>
      <c r="C390" s="348" t="s">
        <v>36</v>
      </c>
      <c r="D390" s="213">
        <v>2009</v>
      </c>
      <c r="E390" s="213" t="s">
        <v>94</v>
      </c>
      <c r="F390" s="213" t="s">
        <v>89</v>
      </c>
      <c r="G390" s="213" t="s">
        <v>23</v>
      </c>
      <c r="H390" s="349"/>
      <c r="I390" s="213" t="s">
        <v>24</v>
      </c>
      <c r="J390" s="213"/>
      <c r="K390" s="349"/>
    </row>
    <row r="391" spans="2:11" ht="75">
      <c r="B391" s="209">
        <v>47</v>
      </c>
      <c r="C391" s="348" t="s">
        <v>36</v>
      </c>
      <c r="D391" s="213">
        <v>2009</v>
      </c>
      <c r="E391" s="213" t="s">
        <v>100</v>
      </c>
      <c r="F391" s="213" t="s">
        <v>101</v>
      </c>
      <c r="G391" s="213" t="s">
        <v>23</v>
      </c>
      <c r="H391" s="349">
        <v>1</v>
      </c>
      <c r="I391" s="213" t="s">
        <v>24</v>
      </c>
      <c r="J391" s="213">
        <v>1.466</v>
      </c>
      <c r="K391" s="349">
        <v>1</v>
      </c>
    </row>
    <row r="392" spans="2:11" ht="90">
      <c r="B392" s="209">
        <v>48</v>
      </c>
      <c r="C392" s="348" t="s">
        <v>36</v>
      </c>
      <c r="D392" s="213">
        <v>2009</v>
      </c>
      <c r="E392" s="213" t="s">
        <v>1841</v>
      </c>
      <c r="F392" s="213" t="s">
        <v>37</v>
      </c>
      <c r="G392" s="213" t="s">
        <v>23</v>
      </c>
      <c r="H392" s="349">
        <v>1</v>
      </c>
      <c r="I392" s="213" t="s">
        <v>24</v>
      </c>
      <c r="J392" s="213">
        <v>1.522</v>
      </c>
      <c r="K392" s="349">
        <v>9</v>
      </c>
    </row>
    <row r="393" spans="2:11" ht="60">
      <c r="B393" s="209">
        <v>49</v>
      </c>
      <c r="C393" s="348" t="s">
        <v>36</v>
      </c>
      <c r="D393" s="213">
        <v>2009</v>
      </c>
      <c r="E393" s="213" t="s">
        <v>102</v>
      </c>
      <c r="F393" s="213" t="s">
        <v>103</v>
      </c>
      <c r="G393" s="213" t="s">
        <v>23</v>
      </c>
      <c r="H393" s="349"/>
      <c r="I393" s="213" t="s">
        <v>24</v>
      </c>
      <c r="J393" s="213"/>
      <c r="K393" s="349">
        <v>2</v>
      </c>
    </row>
    <row r="394" spans="2:11" ht="105">
      <c r="B394" s="209">
        <v>50</v>
      </c>
      <c r="C394" s="348" t="s">
        <v>53</v>
      </c>
      <c r="D394" s="213">
        <v>2009</v>
      </c>
      <c r="E394" s="213" t="s">
        <v>91</v>
      </c>
      <c r="F394" s="213" t="s">
        <v>89</v>
      </c>
      <c r="G394" s="213" t="s">
        <v>23</v>
      </c>
      <c r="H394" s="349"/>
      <c r="I394" s="213" t="s">
        <v>24</v>
      </c>
      <c r="J394" s="213"/>
      <c r="K394" s="349"/>
    </row>
    <row r="395" spans="2:11" ht="105">
      <c r="B395" s="209">
        <v>51</v>
      </c>
      <c r="C395" s="348" t="s">
        <v>25</v>
      </c>
      <c r="D395" s="213">
        <v>2009</v>
      </c>
      <c r="E395" s="213" t="s">
        <v>104</v>
      </c>
      <c r="F395" s="213" t="s">
        <v>105</v>
      </c>
      <c r="G395" s="213" t="s">
        <v>58</v>
      </c>
      <c r="H395" s="349"/>
      <c r="I395" s="213"/>
      <c r="J395" s="213"/>
      <c r="K395" s="349"/>
    </row>
    <row r="396" spans="2:11" ht="90">
      <c r="B396" s="209">
        <v>52</v>
      </c>
      <c r="C396" s="348" t="s">
        <v>25</v>
      </c>
      <c r="D396" s="213">
        <v>2009</v>
      </c>
      <c r="E396" s="213" t="s">
        <v>106</v>
      </c>
      <c r="F396" s="213" t="s">
        <v>107</v>
      </c>
      <c r="G396" s="213" t="s">
        <v>23</v>
      </c>
      <c r="H396" s="349">
        <v>1</v>
      </c>
      <c r="I396" s="213" t="s">
        <v>24</v>
      </c>
      <c r="J396" s="213">
        <v>1.252</v>
      </c>
      <c r="K396" s="349"/>
    </row>
    <row r="397" spans="2:11" ht="135">
      <c r="B397" s="209">
        <v>53</v>
      </c>
      <c r="C397" s="348" t="s">
        <v>25</v>
      </c>
      <c r="D397" s="213">
        <v>2009</v>
      </c>
      <c r="E397" s="213" t="s">
        <v>108</v>
      </c>
      <c r="F397" s="213" t="s">
        <v>109</v>
      </c>
      <c r="G397" s="213" t="s">
        <v>23</v>
      </c>
      <c r="H397" s="349">
        <v>1</v>
      </c>
      <c r="I397" s="213" t="s">
        <v>24</v>
      </c>
      <c r="J397" s="213">
        <v>1.393</v>
      </c>
      <c r="K397" s="349"/>
    </row>
    <row r="398" spans="2:11" ht="90">
      <c r="B398" s="209">
        <v>54</v>
      </c>
      <c r="C398" s="348" t="s">
        <v>25</v>
      </c>
      <c r="D398" s="213">
        <v>2009</v>
      </c>
      <c r="E398" s="213" t="s">
        <v>110</v>
      </c>
      <c r="F398" s="213" t="s">
        <v>111</v>
      </c>
      <c r="G398" s="213" t="s">
        <v>58</v>
      </c>
      <c r="H398" s="349"/>
      <c r="I398" s="213"/>
      <c r="J398" s="213"/>
      <c r="K398" s="349"/>
    </row>
    <row r="399" spans="2:11" ht="90">
      <c r="B399" s="209">
        <v>55</v>
      </c>
      <c r="C399" s="348" t="s">
        <v>25</v>
      </c>
      <c r="D399" s="213">
        <v>2009</v>
      </c>
      <c r="E399" s="213" t="s">
        <v>112</v>
      </c>
      <c r="F399" s="213" t="s">
        <v>113</v>
      </c>
      <c r="G399" s="213" t="s">
        <v>58</v>
      </c>
      <c r="H399" s="349"/>
      <c r="I399" s="213"/>
      <c r="J399" s="213"/>
      <c r="K399" s="349"/>
    </row>
    <row r="400" spans="2:11" ht="60">
      <c r="B400" s="209">
        <v>56</v>
      </c>
      <c r="C400" s="348" t="s">
        <v>114</v>
      </c>
      <c r="D400" s="213">
        <v>2009</v>
      </c>
      <c r="E400" s="213" t="s">
        <v>115</v>
      </c>
      <c r="F400" s="213" t="s">
        <v>116</v>
      </c>
      <c r="G400" s="213" t="s">
        <v>58</v>
      </c>
      <c r="H400" s="349"/>
      <c r="I400" s="213"/>
      <c r="J400" s="213"/>
      <c r="K400" s="349"/>
    </row>
    <row r="401" spans="2:11" ht="60">
      <c r="B401" s="209">
        <v>57</v>
      </c>
      <c r="C401" s="348" t="s">
        <v>114</v>
      </c>
      <c r="D401" s="213">
        <v>2009</v>
      </c>
      <c r="E401" s="213" t="s">
        <v>117</v>
      </c>
      <c r="F401" s="213" t="s">
        <v>118</v>
      </c>
      <c r="G401" s="213" t="s">
        <v>58</v>
      </c>
      <c r="H401" s="349"/>
      <c r="I401" s="213" t="s">
        <v>119</v>
      </c>
      <c r="J401" s="213"/>
      <c r="K401" s="349"/>
    </row>
    <row r="402" spans="2:11" ht="165">
      <c r="B402" s="209">
        <v>58</v>
      </c>
      <c r="C402" s="348" t="s">
        <v>25</v>
      </c>
      <c r="D402" s="213">
        <v>2009</v>
      </c>
      <c r="E402" s="213" t="s">
        <v>120</v>
      </c>
      <c r="F402" s="213" t="s">
        <v>121</v>
      </c>
      <c r="G402" s="213" t="s">
        <v>58</v>
      </c>
      <c r="H402" s="349"/>
      <c r="I402" s="213"/>
      <c r="J402" s="213"/>
      <c r="K402" s="349"/>
    </row>
    <row r="403" spans="2:11" ht="90">
      <c r="B403" s="209">
        <v>59</v>
      </c>
      <c r="C403" s="348" t="s">
        <v>25</v>
      </c>
      <c r="D403" s="213">
        <v>2009</v>
      </c>
      <c r="E403" s="213" t="s">
        <v>122</v>
      </c>
      <c r="F403" s="213" t="s">
        <v>123</v>
      </c>
      <c r="G403" s="213" t="s">
        <v>58</v>
      </c>
      <c r="H403" s="349"/>
      <c r="I403" s="213"/>
      <c r="J403" s="213"/>
      <c r="K403" s="349"/>
    </row>
    <row r="404" spans="2:11" ht="105">
      <c r="B404" s="209">
        <v>60</v>
      </c>
      <c r="C404" s="348" t="s">
        <v>25</v>
      </c>
      <c r="D404" s="213">
        <v>2009</v>
      </c>
      <c r="E404" s="213" t="s">
        <v>124</v>
      </c>
      <c r="F404" s="213" t="s">
        <v>125</v>
      </c>
      <c r="G404" s="213" t="s">
        <v>58</v>
      </c>
      <c r="H404" s="349"/>
      <c r="I404" s="213"/>
      <c r="J404" s="213"/>
      <c r="K404" s="349"/>
    </row>
    <row r="405" spans="2:11" ht="90">
      <c r="B405" s="209">
        <v>61</v>
      </c>
      <c r="C405" s="348" t="s">
        <v>114</v>
      </c>
      <c r="D405" s="213">
        <v>2009</v>
      </c>
      <c r="E405" s="213" t="s">
        <v>126</v>
      </c>
      <c r="F405" s="213" t="s">
        <v>123</v>
      </c>
      <c r="G405" s="213" t="s">
        <v>58</v>
      </c>
      <c r="H405" s="349"/>
      <c r="I405" s="213" t="s">
        <v>127</v>
      </c>
      <c r="J405" s="213"/>
      <c r="K405" s="349"/>
    </row>
    <row r="406" spans="2:11" ht="75">
      <c r="B406" s="209">
        <v>62</v>
      </c>
      <c r="C406" s="348" t="s">
        <v>114</v>
      </c>
      <c r="D406" s="213">
        <v>2009</v>
      </c>
      <c r="E406" s="213" t="s">
        <v>128</v>
      </c>
      <c r="F406" s="213" t="s">
        <v>129</v>
      </c>
      <c r="G406" s="213" t="s">
        <v>58</v>
      </c>
      <c r="H406" s="349"/>
      <c r="I406" s="213"/>
      <c r="J406" s="213"/>
      <c r="K406" s="349"/>
    </row>
    <row r="407" spans="2:11" ht="105">
      <c r="B407" s="209">
        <v>63</v>
      </c>
      <c r="C407" s="348" t="s">
        <v>114</v>
      </c>
      <c r="D407" s="213">
        <v>2009</v>
      </c>
      <c r="E407" s="213" t="s">
        <v>130</v>
      </c>
      <c r="F407" s="213" t="s">
        <v>118</v>
      </c>
      <c r="G407" s="213" t="s">
        <v>58</v>
      </c>
      <c r="H407" s="349"/>
      <c r="I407" s="213" t="s">
        <v>119</v>
      </c>
      <c r="J407" s="213"/>
      <c r="K407" s="349"/>
    </row>
    <row r="408" spans="2:11" ht="75">
      <c r="B408" s="209">
        <v>64</v>
      </c>
      <c r="C408" s="348" t="s">
        <v>36</v>
      </c>
      <c r="D408" s="213">
        <v>2009</v>
      </c>
      <c r="E408" s="213" t="s">
        <v>131</v>
      </c>
      <c r="F408" s="213" t="s">
        <v>83</v>
      </c>
      <c r="G408" s="213" t="s">
        <v>58</v>
      </c>
      <c r="H408" s="349"/>
      <c r="I408" s="213"/>
      <c r="J408" s="213"/>
      <c r="K408" s="349"/>
    </row>
    <row r="409" spans="2:11" ht="150">
      <c r="B409" s="209">
        <v>65</v>
      </c>
      <c r="C409" s="348" t="s">
        <v>36</v>
      </c>
      <c r="D409" s="213">
        <v>2009</v>
      </c>
      <c r="E409" s="213" t="s">
        <v>1842</v>
      </c>
      <c r="F409" s="213" t="s">
        <v>83</v>
      </c>
      <c r="G409" s="213" t="s">
        <v>58</v>
      </c>
      <c r="H409" s="349"/>
      <c r="I409" s="213"/>
      <c r="J409" s="213"/>
      <c r="K409" s="349"/>
    </row>
    <row r="410" spans="2:11" ht="105">
      <c r="B410" s="209">
        <v>66</v>
      </c>
      <c r="C410" s="348" t="s">
        <v>67</v>
      </c>
      <c r="D410" s="213">
        <v>2010</v>
      </c>
      <c r="E410" s="213" t="s">
        <v>132</v>
      </c>
      <c r="F410" s="213" t="s">
        <v>133</v>
      </c>
      <c r="G410" s="213" t="s">
        <v>23</v>
      </c>
      <c r="H410" s="349"/>
      <c r="I410" s="213" t="s">
        <v>24</v>
      </c>
      <c r="J410" s="213"/>
      <c r="K410" s="349"/>
    </row>
    <row r="411" spans="2:11" ht="150">
      <c r="B411" s="209">
        <v>67</v>
      </c>
      <c r="C411" s="348" t="s">
        <v>20</v>
      </c>
      <c r="D411" s="213">
        <v>2010</v>
      </c>
      <c r="E411" s="213" t="s">
        <v>134</v>
      </c>
      <c r="F411" s="213" t="s">
        <v>89</v>
      </c>
      <c r="G411" s="213" t="s">
        <v>23</v>
      </c>
      <c r="H411" s="349"/>
      <c r="I411" s="213" t="s">
        <v>24</v>
      </c>
      <c r="J411" s="213"/>
      <c r="K411" s="349"/>
    </row>
    <row r="412" spans="2:11" ht="105">
      <c r="B412" s="209">
        <v>68</v>
      </c>
      <c r="C412" s="348" t="s">
        <v>25</v>
      </c>
      <c r="D412" s="213">
        <v>2010</v>
      </c>
      <c r="E412" s="213" t="s">
        <v>132</v>
      </c>
      <c r="F412" s="213" t="s">
        <v>133</v>
      </c>
      <c r="G412" s="213" t="s">
        <v>23</v>
      </c>
      <c r="H412" s="349"/>
      <c r="I412" s="213" t="s">
        <v>24</v>
      </c>
      <c r="J412" s="213"/>
      <c r="K412" s="349"/>
    </row>
    <row r="413" spans="2:11" ht="75">
      <c r="B413" s="209">
        <v>69</v>
      </c>
      <c r="C413" s="348" t="s">
        <v>25</v>
      </c>
      <c r="D413" s="213">
        <v>2010</v>
      </c>
      <c r="E413" s="213" t="s">
        <v>135</v>
      </c>
      <c r="F413" s="213" t="s">
        <v>136</v>
      </c>
      <c r="G413" s="213" t="s">
        <v>23</v>
      </c>
      <c r="H413" s="349">
        <v>1</v>
      </c>
      <c r="I413" s="213" t="s">
        <v>24</v>
      </c>
      <c r="J413" s="213">
        <v>2.011</v>
      </c>
      <c r="K413" s="349"/>
    </row>
    <row r="414" spans="2:11" ht="90">
      <c r="B414" s="209">
        <v>70</v>
      </c>
      <c r="C414" s="348" t="s">
        <v>25</v>
      </c>
      <c r="D414" s="213">
        <v>2010</v>
      </c>
      <c r="E414" s="213" t="s">
        <v>137</v>
      </c>
      <c r="F414" s="213" t="s">
        <v>28</v>
      </c>
      <c r="G414" s="213" t="s">
        <v>23</v>
      </c>
      <c r="H414" s="349"/>
      <c r="I414" s="213" t="s">
        <v>24</v>
      </c>
      <c r="J414" s="213"/>
      <c r="K414" s="349"/>
    </row>
    <row r="415" spans="2:11" ht="105">
      <c r="B415" s="209">
        <v>71</v>
      </c>
      <c r="C415" s="348" t="s">
        <v>25</v>
      </c>
      <c r="D415" s="213">
        <v>2010</v>
      </c>
      <c r="E415" s="213" t="s">
        <v>138</v>
      </c>
      <c r="F415" s="213" t="s">
        <v>139</v>
      </c>
      <c r="G415" s="213" t="s">
        <v>23</v>
      </c>
      <c r="H415" s="349">
        <v>3</v>
      </c>
      <c r="I415" s="213" t="s">
        <v>24</v>
      </c>
      <c r="J415" s="213">
        <v>0.433</v>
      </c>
      <c r="K415" s="349"/>
    </row>
    <row r="416" spans="2:11" ht="105">
      <c r="B416" s="209">
        <v>72</v>
      </c>
      <c r="C416" s="348" t="s">
        <v>25</v>
      </c>
      <c r="D416" s="213">
        <v>2010</v>
      </c>
      <c r="E416" s="213" t="s">
        <v>140</v>
      </c>
      <c r="F416" s="213" t="s">
        <v>89</v>
      </c>
      <c r="G416" s="213" t="s">
        <v>23</v>
      </c>
      <c r="H416" s="349"/>
      <c r="I416" s="213" t="s">
        <v>24</v>
      </c>
      <c r="J416" s="213"/>
      <c r="K416" s="349"/>
    </row>
    <row r="417" spans="2:11" ht="150">
      <c r="B417" s="209">
        <v>73</v>
      </c>
      <c r="C417" s="348" t="s">
        <v>25</v>
      </c>
      <c r="D417" s="213">
        <v>2010</v>
      </c>
      <c r="E417" s="213" t="s">
        <v>134</v>
      </c>
      <c r="F417" s="213" t="s">
        <v>89</v>
      </c>
      <c r="G417" s="213" t="s">
        <v>23</v>
      </c>
      <c r="H417" s="349"/>
      <c r="I417" s="213" t="s">
        <v>24</v>
      </c>
      <c r="J417" s="213"/>
      <c r="K417" s="349"/>
    </row>
    <row r="418" spans="2:11" ht="75">
      <c r="B418" s="209">
        <v>74</v>
      </c>
      <c r="C418" s="348" t="s">
        <v>36</v>
      </c>
      <c r="D418" s="213">
        <v>2010</v>
      </c>
      <c r="E418" s="213" t="s">
        <v>135</v>
      </c>
      <c r="F418" s="213" t="s">
        <v>136</v>
      </c>
      <c r="G418" s="213" t="s">
        <v>23</v>
      </c>
      <c r="H418" s="349">
        <v>1</v>
      </c>
      <c r="I418" s="213" t="s">
        <v>24</v>
      </c>
      <c r="J418" s="213">
        <v>2.011</v>
      </c>
      <c r="K418" s="349"/>
    </row>
    <row r="419" spans="2:11" ht="75">
      <c r="B419" s="209">
        <v>75</v>
      </c>
      <c r="C419" s="348" t="s">
        <v>53</v>
      </c>
      <c r="D419" s="213">
        <v>2010</v>
      </c>
      <c r="E419" s="213" t="s">
        <v>141</v>
      </c>
      <c r="F419" s="213" t="s">
        <v>142</v>
      </c>
      <c r="G419" s="213" t="s">
        <v>23</v>
      </c>
      <c r="H419" s="349">
        <v>1</v>
      </c>
      <c r="I419" s="213" t="s">
        <v>24</v>
      </c>
      <c r="J419" s="213">
        <v>5.429</v>
      </c>
      <c r="K419" s="349"/>
    </row>
    <row r="420" spans="2:11" ht="45">
      <c r="B420" s="209">
        <v>76</v>
      </c>
      <c r="C420" s="348" t="s">
        <v>36</v>
      </c>
      <c r="D420" s="213">
        <v>2010</v>
      </c>
      <c r="E420" s="213" t="s">
        <v>143</v>
      </c>
      <c r="F420" s="213" t="s">
        <v>144</v>
      </c>
      <c r="G420" s="213" t="s">
        <v>58</v>
      </c>
      <c r="H420" s="349"/>
      <c r="I420" s="213"/>
      <c r="J420" s="213"/>
      <c r="K420" s="349"/>
    </row>
    <row r="421" spans="2:11" ht="90">
      <c r="B421" s="209">
        <v>77</v>
      </c>
      <c r="C421" s="348" t="s">
        <v>114</v>
      </c>
      <c r="D421" s="213">
        <v>2010</v>
      </c>
      <c r="E421" s="213" t="s">
        <v>145</v>
      </c>
      <c r="F421" s="213" t="s">
        <v>146</v>
      </c>
      <c r="G421" s="213" t="s">
        <v>58</v>
      </c>
      <c r="H421" s="349"/>
      <c r="I421" s="213"/>
      <c r="J421" s="213"/>
      <c r="K421" s="349"/>
    </row>
    <row r="422" spans="2:11" ht="90">
      <c r="B422" s="209">
        <v>78</v>
      </c>
      <c r="C422" s="348" t="s">
        <v>114</v>
      </c>
      <c r="D422" s="213">
        <v>2010</v>
      </c>
      <c r="E422" s="213" t="s">
        <v>147</v>
      </c>
      <c r="F422" s="213" t="s">
        <v>148</v>
      </c>
      <c r="G422" s="213" t="s">
        <v>58</v>
      </c>
      <c r="H422" s="349"/>
      <c r="I422" s="213" t="s">
        <v>24</v>
      </c>
      <c r="J422" s="213"/>
      <c r="K422" s="349"/>
    </row>
    <row r="423" spans="2:11" ht="75">
      <c r="B423" s="209">
        <v>79</v>
      </c>
      <c r="C423" s="348" t="s">
        <v>1394</v>
      </c>
      <c r="D423" s="213">
        <v>2010</v>
      </c>
      <c r="E423" s="213" t="s">
        <v>149</v>
      </c>
      <c r="F423" s="213" t="s">
        <v>150</v>
      </c>
      <c r="G423" s="213" t="s">
        <v>58</v>
      </c>
      <c r="H423" s="349"/>
      <c r="I423" s="213"/>
      <c r="J423" s="213"/>
      <c r="K423" s="349"/>
    </row>
    <row r="424" spans="1:11" ht="120">
      <c r="A424" s="428"/>
      <c r="B424" s="209">
        <v>80</v>
      </c>
      <c r="C424" s="348" t="s">
        <v>114</v>
      </c>
      <c r="D424" s="213">
        <v>2011</v>
      </c>
      <c r="E424" s="434" t="s">
        <v>2095</v>
      </c>
      <c r="F424" s="435" t="s">
        <v>2120</v>
      </c>
      <c r="G424" s="430" t="s">
        <v>58</v>
      </c>
      <c r="H424" s="431"/>
      <c r="I424" s="430"/>
      <c r="J424" s="430"/>
      <c r="K424" s="349"/>
    </row>
    <row r="425" spans="2:11" ht="120">
      <c r="B425" s="209">
        <v>81</v>
      </c>
      <c r="C425" s="348" t="s">
        <v>114</v>
      </c>
      <c r="D425" s="213">
        <v>2011</v>
      </c>
      <c r="E425" s="434" t="s">
        <v>2096</v>
      </c>
      <c r="F425" s="435" t="s">
        <v>2120</v>
      </c>
      <c r="G425" s="430" t="s">
        <v>58</v>
      </c>
      <c r="H425" s="431"/>
      <c r="I425" s="435" t="s">
        <v>24</v>
      </c>
      <c r="J425" s="435" t="s">
        <v>2131</v>
      </c>
      <c r="K425" s="436"/>
    </row>
    <row r="426" spans="2:11" ht="120">
      <c r="B426" s="209">
        <v>82</v>
      </c>
      <c r="C426" s="348" t="s">
        <v>114</v>
      </c>
      <c r="D426" s="213">
        <v>2011</v>
      </c>
      <c r="E426" s="434" t="s">
        <v>2097</v>
      </c>
      <c r="F426" s="435" t="s">
        <v>2120</v>
      </c>
      <c r="G426" s="430" t="s">
        <v>58</v>
      </c>
      <c r="H426" s="431"/>
      <c r="I426" s="435" t="s">
        <v>24</v>
      </c>
      <c r="J426" s="435" t="s">
        <v>2131</v>
      </c>
      <c r="K426" s="436"/>
    </row>
    <row r="427" spans="2:11" ht="60.75">
      <c r="B427" s="209">
        <v>83</v>
      </c>
      <c r="C427" s="348" t="s">
        <v>114</v>
      </c>
      <c r="D427" s="213">
        <v>2011</v>
      </c>
      <c r="E427" s="434" t="s">
        <v>2098</v>
      </c>
      <c r="F427" s="435" t="s">
        <v>89</v>
      </c>
      <c r="G427" s="430" t="s">
        <v>58</v>
      </c>
      <c r="H427" s="431"/>
      <c r="I427" s="435" t="s">
        <v>24</v>
      </c>
      <c r="J427" s="435" t="s">
        <v>2131</v>
      </c>
      <c r="K427" s="436"/>
    </row>
    <row r="428" spans="2:11" ht="90.75">
      <c r="B428" s="209">
        <v>84</v>
      </c>
      <c r="C428" s="348" t="s">
        <v>114</v>
      </c>
      <c r="D428" s="213">
        <v>2011</v>
      </c>
      <c r="E428" s="434" t="s">
        <v>2099</v>
      </c>
      <c r="F428" s="435" t="s">
        <v>89</v>
      </c>
      <c r="G428" s="430" t="s">
        <v>58</v>
      </c>
      <c r="H428" s="431"/>
      <c r="I428" s="435" t="s">
        <v>24</v>
      </c>
      <c r="J428" s="435" t="s">
        <v>2131</v>
      </c>
      <c r="K428" s="436"/>
    </row>
    <row r="429" spans="2:11" ht="105.75">
      <c r="B429" s="209">
        <v>85</v>
      </c>
      <c r="C429" s="348" t="s">
        <v>114</v>
      </c>
      <c r="D429" s="213">
        <v>2011</v>
      </c>
      <c r="E429" s="434" t="s">
        <v>2100</v>
      </c>
      <c r="F429" s="435" t="s">
        <v>89</v>
      </c>
      <c r="G429" s="430" t="s">
        <v>58</v>
      </c>
      <c r="H429" s="431"/>
      <c r="I429" s="435" t="s">
        <v>24</v>
      </c>
      <c r="J429" s="435" t="s">
        <v>2131</v>
      </c>
      <c r="K429" s="436"/>
    </row>
    <row r="430" spans="2:11" ht="90.75">
      <c r="B430" s="209">
        <v>86</v>
      </c>
      <c r="C430" s="348" t="s">
        <v>114</v>
      </c>
      <c r="D430" s="213">
        <v>2011</v>
      </c>
      <c r="E430" s="434" t="s">
        <v>2101</v>
      </c>
      <c r="F430" s="435" t="s">
        <v>89</v>
      </c>
      <c r="G430" s="430" t="s">
        <v>58</v>
      </c>
      <c r="H430" s="431"/>
      <c r="I430" s="435" t="s">
        <v>24</v>
      </c>
      <c r="J430" s="435" t="s">
        <v>2131</v>
      </c>
      <c r="K430" s="436"/>
    </row>
    <row r="431" spans="2:11" ht="165.75">
      <c r="B431" s="209">
        <v>87</v>
      </c>
      <c r="C431" s="348" t="s">
        <v>114</v>
      </c>
      <c r="D431" s="213">
        <v>2011</v>
      </c>
      <c r="E431" s="434" t="s">
        <v>2102</v>
      </c>
      <c r="F431" s="435" t="s">
        <v>2121</v>
      </c>
      <c r="G431" s="430" t="s">
        <v>58</v>
      </c>
      <c r="H431" s="431"/>
      <c r="I431" s="435" t="s">
        <v>24</v>
      </c>
      <c r="J431" s="435" t="s">
        <v>2132</v>
      </c>
      <c r="K431" s="436"/>
    </row>
    <row r="432" spans="2:11" ht="135.75">
      <c r="B432" s="209">
        <v>88</v>
      </c>
      <c r="C432" s="348" t="s">
        <v>114</v>
      </c>
      <c r="D432" s="213">
        <v>2011</v>
      </c>
      <c r="E432" s="434" t="s">
        <v>2103</v>
      </c>
      <c r="F432" s="435" t="s">
        <v>2121</v>
      </c>
      <c r="G432" s="430" t="s">
        <v>58</v>
      </c>
      <c r="H432" s="431"/>
      <c r="I432" s="435" t="s">
        <v>24</v>
      </c>
      <c r="J432" s="435" t="s">
        <v>2132</v>
      </c>
      <c r="K432" s="436"/>
    </row>
    <row r="433" spans="2:11" ht="105.75">
      <c r="B433" s="209">
        <v>89</v>
      </c>
      <c r="C433" s="348" t="s">
        <v>114</v>
      </c>
      <c r="D433" s="213">
        <v>2011</v>
      </c>
      <c r="E433" s="434" t="s">
        <v>2104</v>
      </c>
      <c r="F433" s="435" t="s">
        <v>2122</v>
      </c>
      <c r="G433" s="430" t="s">
        <v>58</v>
      </c>
      <c r="H433" s="431"/>
      <c r="I433" s="435" t="s">
        <v>24</v>
      </c>
      <c r="J433" s="435" t="s">
        <v>2131</v>
      </c>
      <c r="K433" s="436"/>
    </row>
    <row r="434" spans="2:11" ht="75.75">
      <c r="B434" s="209">
        <v>90</v>
      </c>
      <c r="C434" s="348" t="s">
        <v>114</v>
      </c>
      <c r="D434" s="213">
        <v>2011</v>
      </c>
      <c r="E434" s="434" t="s">
        <v>2105</v>
      </c>
      <c r="F434" s="435" t="s">
        <v>2122</v>
      </c>
      <c r="G434" s="430" t="s">
        <v>58</v>
      </c>
      <c r="H434" s="431"/>
      <c r="I434" s="435" t="s">
        <v>24</v>
      </c>
      <c r="J434" s="435" t="s">
        <v>2131</v>
      </c>
      <c r="K434" s="436"/>
    </row>
    <row r="435" spans="2:11" ht="75.75">
      <c r="B435" s="209">
        <v>91</v>
      </c>
      <c r="C435" s="348" t="s">
        <v>114</v>
      </c>
      <c r="D435" s="213">
        <v>2011</v>
      </c>
      <c r="E435" s="434" t="s">
        <v>2106</v>
      </c>
      <c r="F435" s="435" t="s">
        <v>2123</v>
      </c>
      <c r="G435" s="430" t="s">
        <v>58</v>
      </c>
      <c r="H435" s="431"/>
      <c r="I435" s="435" t="s">
        <v>24</v>
      </c>
      <c r="J435" s="435" t="s">
        <v>2132</v>
      </c>
      <c r="K435" s="436"/>
    </row>
    <row r="436" spans="2:11" ht="75.75">
      <c r="B436" s="209">
        <v>92</v>
      </c>
      <c r="C436" s="348" t="s">
        <v>114</v>
      </c>
      <c r="D436" s="213">
        <v>2011</v>
      </c>
      <c r="E436" s="434" t="s">
        <v>2107</v>
      </c>
      <c r="F436" s="435" t="s">
        <v>2123</v>
      </c>
      <c r="G436" s="430" t="s">
        <v>58</v>
      </c>
      <c r="H436" s="431"/>
      <c r="I436" s="435" t="s">
        <v>24</v>
      </c>
      <c r="J436" s="435" t="s">
        <v>2132</v>
      </c>
      <c r="K436" s="436"/>
    </row>
    <row r="437" spans="2:11" ht="90.75">
      <c r="B437" s="209">
        <v>93</v>
      </c>
      <c r="C437" s="348" t="s">
        <v>114</v>
      </c>
      <c r="D437" s="213">
        <v>2011</v>
      </c>
      <c r="E437" s="434" t="s">
        <v>2108</v>
      </c>
      <c r="F437" s="435" t="s">
        <v>2124</v>
      </c>
      <c r="G437" s="430" t="s">
        <v>58</v>
      </c>
      <c r="H437" s="431"/>
      <c r="I437" s="435" t="s">
        <v>24</v>
      </c>
      <c r="J437" s="435" t="s">
        <v>2132</v>
      </c>
      <c r="K437" s="436"/>
    </row>
    <row r="438" spans="2:11" ht="75.75">
      <c r="B438" s="209">
        <v>94</v>
      </c>
      <c r="C438" s="348" t="s">
        <v>114</v>
      </c>
      <c r="D438" s="213">
        <v>2011</v>
      </c>
      <c r="E438" s="434" t="s">
        <v>2109</v>
      </c>
      <c r="F438" s="435" t="s">
        <v>2124</v>
      </c>
      <c r="G438" s="430" t="s">
        <v>58</v>
      </c>
      <c r="H438" s="431"/>
      <c r="I438" s="435" t="s">
        <v>24</v>
      </c>
      <c r="J438" s="435" t="s">
        <v>2132</v>
      </c>
      <c r="K438" s="436"/>
    </row>
    <row r="439" spans="2:11" ht="105.75">
      <c r="B439" s="209">
        <v>95</v>
      </c>
      <c r="C439" s="348" t="s">
        <v>114</v>
      </c>
      <c r="D439" s="213">
        <v>2011</v>
      </c>
      <c r="E439" s="434" t="s">
        <v>2110</v>
      </c>
      <c r="F439" s="435" t="s">
        <v>2125</v>
      </c>
      <c r="G439" s="430" t="s">
        <v>58</v>
      </c>
      <c r="H439" s="431"/>
      <c r="I439" s="435" t="s">
        <v>24</v>
      </c>
      <c r="J439" s="435" t="s">
        <v>2132</v>
      </c>
      <c r="K439" s="436"/>
    </row>
    <row r="440" spans="2:11" ht="90.75">
      <c r="B440" s="209">
        <v>96</v>
      </c>
      <c r="C440" s="348" t="s">
        <v>114</v>
      </c>
      <c r="D440" s="213">
        <v>2011</v>
      </c>
      <c r="E440" s="434" t="s">
        <v>2111</v>
      </c>
      <c r="F440" s="435" t="s">
        <v>2126</v>
      </c>
      <c r="G440" s="430" t="s">
        <v>58</v>
      </c>
      <c r="H440" s="431"/>
      <c r="I440" s="435" t="s">
        <v>24</v>
      </c>
      <c r="J440" s="435" t="s">
        <v>2132</v>
      </c>
      <c r="K440" s="436"/>
    </row>
    <row r="441" spans="2:11" ht="120.75">
      <c r="B441" s="209">
        <v>97</v>
      </c>
      <c r="C441" s="348" t="s">
        <v>114</v>
      </c>
      <c r="D441" s="213">
        <v>2011</v>
      </c>
      <c r="E441" s="434" t="s">
        <v>2112</v>
      </c>
      <c r="F441" s="435" t="s">
        <v>2127</v>
      </c>
      <c r="G441" s="430" t="s">
        <v>58</v>
      </c>
      <c r="H441" s="431"/>
      <c r="I441" s="435" t="s">
        <v>24</v>
      </c>
      <c r="J441" s="435" t="s">
        <v>2132</v>
      </c>
      <c r="K441" s="436">
        <v>1</v>
      </c>
    </row>
    <row r="442" spans="2:11" ht="75.75">
      <c r="B442" s="209">
        <v>98</v>
      </c>
      <c r="C442" s="348" t="s">
        <v>114</v>
      </c>
      <c r="D442" s="213">
        <v>2011</v>
      </c>
      <c r="E442" s="434" t="s">
        <v>2113</v>
      </c>
      <c r="F442" s="435" t="s">
        <v>79</v>
      </c>
      <c r="G442" s="430" t="s">
        <v>58</v>
      </c>
      <c r="H442" s="431"/>
      <c r="I442" s="435" t="s">
        <v>24</v>
      </c>
      <c r="J442" s="435" t="s">
        <v>2132</v>
      </c>
      <c r="K442" s="436">
        <v>2</v>
      </c>
    </row>
    <row r="443" spans="2:11" ht="60.75">
      <c r="B443" s="209">
        <v>99</v>
      </c>
      <c r="C443" s="348" t="s">
        <v>114</v>
      </c>
      <c r="D443" s="213">
        <v>2011</v>
      </c>
      <c r="E443" s="434" t="s">
        <v>2114</v>
      </c>
      <c r="F443" s="435" t="s">
        <v>2128</v>
      </c>
      <c r="G443" s="430" t="s">
        <v>58</v>
      </c>
      <c r="H443" s="431"/>
      <c r="I443" s="435" t="s">
        <v>24</v>
      </c>
      <c r="J443" s="435" t="s">
        <v>2132</v>
      </c>
      <c r="K443" s="436"/>
    </row>
    <row r="444" spans="2:11" ht="60.75">
      <c r="B444" s="209">
        <v>100</v>
      </c>
      <c r="C444" s="348" t="s">
        <v>114</v>
      </c>
      <c r="D444" s="213">
        <v>2011</v>
      </c>
      <c r="E444" s="434" t="s">
        <v>2115</v>
      </c>
      <c r="F444" s="435" t="s">
        <v>2129</v>
      </c>
      <c r="G444" s="430" t="s">
        <v>58</v>
      </c>
      <c r="H444" s="431"/>
      <c r="I444" s="435" t="s">
        <v>24</v>
      </c>
      <c r="J444" s="435" t="s">
        <v>2132</v>
      </c>
      <c r="K444" s="436"/>
    </row>
    <row r="445" spans="2:11" ht="45.75">
      <c r="B445" s="209">
        <v>101</v>
      </c>
      <c r="C445" s="348" t="s">
        <v>114</v>
      </c>
      <c r="D445" s="213">
        <v>2011</v>
      </c>
      <c r="E445" s="434" t="s">
        <v>2116</v>
      </c>
      <c r="F445" s="435" t="s">
        <v>2129</v>
      </c>
      <c r="G445" s="430" t="s">
        <v>58</v>
      </c>
      <c r="H445" s="431"/>
      <c r="I445" s="435" t="s">
        <v>24</v>
      </c>
      <c r="J445" s="435" t="s">
        <v>2132</v>
      </c>
      <c r="K445" s="436"/>
    </row>
    <row r="446" spans="2:11" ht="105.75">
      <c r="B446" s="209">
        <v>102</v>
      </c>
      <c r="C446" s="348" t="s">
        <v>114</v>
      </c>
      <c r="D446" s="213">
        <v>2011</v>
      </c>
      <c r="E446" s="434" t="s">
        <v>2117</v>
      </c>
      <c r="F446" s="435" t="s">
        <v>2121</v>
      </c>
      <c r="G446" s="430" t="s">
        <v>58</v>
      </c>
      <c r="H446" s="431"/>
      <c r="I446" s="435" t="s">
        <v>24</v>
      </c>
      <c r="J446" s="435" t="s">
        <v>2132</v>
      </c>
      <c r="K446" s="436"/>
    </row>
    <row r="447" spans="2:11" ht="75.75">
      <c r="B447" s="209">
        <v>103</v>
      </c>
      <c r="C447" s="348" t="s">
        <v>114</v>
      </c>
      <c r="D447" s="213">
        <v>2011</v>
      </c>
      <c r="E447" s="434" t="s">
        <v>2118</v>
      </c>
      <c r="F447" s="435" t="s">
        <v>2124</v>
      </c>
      <c r="G447" s="430" t="s">
        <v>58</v>
      </c>
      <c r="H447" s="431"/>
      <c r="I447" s="435" t="s">
        <v>24</v>
      </c>
      <c r="J447" s="435" t="s">
        <v>2132</v>
      </c>
      <c r="K447" s="436"/>
    </row>
    <row r="448" spans="2:11" ht="90.75">
      <c r="B448" s="209">
        <v>104</v>
      </c>
      <c r="C448" s="348" t="s">
        <v>114</v>
      </c>
      <c r="D448" s="213">
        <v>2011</v>
      </c>
      <c r="E448" s="434" t="s">
        <v>2119</v>
      </c>
      <c r="F448" s="435" t="s">
        <v>2130</v>
      </c>
      <c r="G448" s="430" t="s">
        <v>58</v>
      </c>
      <c r="H448" s="431"/>
      <c r="I448" s="435" t="s">
        <v>24</v>
      </c>
      <c r="J448" s="435" t="s">
        <v>2132</v>
      </c>
      <c r="K448" s="436"/>
    </row>
    <row r="449" spans="2:11" ht="120">
      <c r="B449" s="209">
        <v>105</v>
      </c>
      <c r="C449" s="437" t="s">
        <v>2133</v>
      </c>
      <c r="D449" s="438">
        <v>2011</v>
      </c>
      <c r="E449" s="437" t="s">
        <v>2096</v>
      </c>
      <c r="F449" s="437" t="s">
        <v>2120</v>
      </c>
      <c r="G449" s="437"/>
      <c r="H449" s="437"/>
      <c r="I449" s="437" t="s">
        <v>24</v>
      </c>
      <c r="J449" s="437" t="s">
        <v>2131</v>
      </c>
      <c r="K449" s="437"/>
    </row>
    <row r="450" spans="2:11" ht="120">
      <c r="B450" s="209">
        <v>106</v>
      </c>
      <c r="C450" s="437" t="s">
        <v>2133</v>
      </c>
      <c r="D450" s="438">
        <v>2011</v>
      </c>
      <c r="E450" s="437" t="s">
        <v>2097</v>
      </c>
      <c r="F450" s="437" t="s">
        <v>2120</v>
      </c>
      <c r="G450" s="437"/>
      <c r="H450" s="437"/>
      <c r="I450" s="437" t="s">
        <v>24</v>
      </c>
      <c r="J450" s="437" t="s">
        <v>2131</v>
      </c>
      <c r="K450" s="437"/>
    </row>
    <row r="451" spans="2:11" ht="22.5" customHeight="1">
      <c r="B451" s="209">
        <v>107</v>
      </c>
      <c r="C451" s="437" t="s">
        <v>2133</v>
      </c>
      <c r="D451" s="438">
        <v>2011</v>
      </c>
      <c r="E451" s="437" t="s">
        <v>2098</v>
      </c>
      <c r="F451" s="437" t="s">
        <v>89</v>
      </c>
      <c r="G451" s="437"/>
      <c r="H451" s="437"/>
      <c r="I451" s="437" t="s">
        <v>24</v>
      </c>
      <c r="J451" s="437" t="s">
        <v>2131</v>
      </c>
      <c r="K451" s="437"/>
    </row>
    <row r="452" spans="2:11" ht="90">
      <c r="B452" s="209">
        <v>108</v>
      </c>
      <c r="C452" s="437" t="s">
        <v>2133</v>
      </c>
      <c r="D452" s="437">
        <v>2011</v>
      </c>
      <c r="E452" s="437" t="s">
        <v>2099</v>
      </c>
      <c r="F452" s="437" t="s">
        <v>89</v>
      </c>
      <c r="G452" s="437"/>
      <c r="H452" s="437"/>
      <c r="I452" s="437" t="s">
        <v>24</v>
      </c>
      <c r="J452" s="437" t="s">
        <v>2131</v>
      </c>
      <c r="K452" s="437"/>
    </row>
    <row r="453" spans="2:11" ht="15.75" customHeight="1">
      <c r="B453" s="209">
        <v>109</v>
      </c>
      <c r="C453" s="437" t="s">
        <v>2133</v>
      </c>
      <c r="D453" s="437">
        <v>2011</v>
      </c>
      <c r="E453" s="437" t="s">
        <v>2100</v>
      </c>
      <c r="F453" s="437" t="s">
        <v>89</v>
      </c>
      <c r="G453" s="437"/>
      <c r="H453" s="437"/>
      <c r="I453" s="437" t="s">
        <v>24</v>
      </c>
      <c r="J453" s="437" t="s">
        <v>2131</v>
      </c>
      <c r="K453" s="437"/>
    </row>
    <row r="454" spans="2:11" ht="17.25" customHeight="1">
      <c r="B454" s="209">
        <v>110</v>
      </c>
      <c r="C454" s="437" t="s">
        <v>2133</v>
      </c>
      <c r="D454" s="437">
        <v>2011</v>
      </c>
      <c r="E454" s="437" t="s">
        <v>2101</v>
      </c>
      <c r="F454" s="437" t="s">
        <v>89</v>
      </c>
      <c r="G454" s="437"/>
      <c r="H454" s="437"/>
      <c r="I454" s="437" t="s">
        <v>24</v>
      </c>
      <c r="J454" s="437" t="s">
        <v>2131</v>
      </c>
      <c r="K454" s="437"/>
    </row>
    <row r="455" spans="2:11" ht="13.5" customHeight="1">
      <c r="B455" s="209">
        <v>111</v>
      </c>
      <c r="C455" s="437" t="s">
        <v>2133</v>
      </c>
      <c r="D455" s="437">
        <v>2011</v>
      </c>
      <c r="E455" s="437" t="s">
        <v>2102</v>
      </c>
      <c r="F455" s="437" t="s">
        <v>2121</v>
      </c>
      <c r="G455" s="437"/>
      <c r="H455" s="437"/>
      <c r="I455" s="437" t="s">
        <v>24</v>
      </c>
      <c r="J455" s="437" t="s">
        <v>2132</v>
      </c>
      <c r="K455" s="437"/>
    </row>
    <row r="456" spans="2:11" ht="135">
      <c r="B456" s="209">
        <v>112</v>
      </c>
      <c r="C456" s="437" t="s">
        <v>2133</v>
      </c>
      <c r="D456" s="437">
        <v>2011</v>
      </c>
      <c r="E456" s="437" t="s">
        <v>2103</v>
      </c>
      <c r="F456" s="437" t="s">
        <v>2121</v>
      </c>
      <c r="G456" s="437"/>
      <c r="H456" s="437"/>
      <c r="I456" s="437" t="s">
        <v>24</v>
      </c>
      <c r="J456" s="437" t="s">
        <v>2132</v>
      </c>
      <c r="K456" s="437"/>
    </row>
    <row r="457" spans="2:11" ht="105">
      <c r="B457" s="209">
        <v>113</v>
      </c>
      <c r="C457" s="437" t="s">
        <v>2133</v>
      </c>
      <c r="D457" s="437">
        <v>2011</v>
      </c>
      <c r="E457" s="437" t="s">
        <v>2104</v>
      </c>
      <c r="F457" s="437" t="s">
        <v>2122</v>
      </c>
      <c r="G457" s="437"/>
      <c r="H457" s="437"/>
      <c r="I457" s="437" t="s">
        <v>24</v>
      </c>
      <c r="J457" s="437" t="s">
        <v>2131</v>
      </c>
      <c r="K457" s="437"/>
    </row>
    <row r="458" spans="2:11" ht="75">
      <c r="B458" s="209">
        <v>114</v>
      </c>
      <c r="C458" s="437" t="s">
        <v>2133</v>
      </c>
      <c r="D458" s="437">
        <v>2011</v>
      </c>
      <c r="E458" s="437" t="s">
        <v>2105</v>
      </c>
      <c r="F458" s="437" t="s">
        <v>2122</v>
      </c>
      <c r="G458" s="437"/>
      <c r="H458" s="437"/>
      <c r="I458" s="437" t="s">
        <v>24</v>
      </c>
      <c r="J458" s="437" t="s">
        <v>2131</v>
      </c>
      <c r="K458" s="437"/>
    </row>
    <row r="459" spans="2:11" ht="75">
      <c r="B459" s="209">
        <v>115</v>
      </c>
      <c r="C459" s="437" t="s">
        <v>2133</v>
      </c>
      <c r="D459" s="437">
        <v>2011</v>
      </c>
      <c r="E459" s="437" t="s">
        <v>2106</v>
      </c>
      <c r="F459" s="437" t="s">
        <v>2123</v>
      </c>
      <c r="G459" s="437"/>
      <c r="H459" s="437"/>
      <c r="I459" s="437" t="s">
        <v>24</v>
      </c>
      <c r="J459" s="437" t="s">
        <v>2132</v>
      </c>
      <c r="K459" s="437"/>
    </row>
    <row r="460" spans="2:11" ht="24.75" customHeight="1">
      <c r="B460" s="209">
        <v>116</v>
      </c>
      <c r="C460" s="437" t="s">
        <v>2133</v>
      </c>
      <c r="D460" s="437">
        <v>2011</v>
      </c>
      <c r="E460" s="437" t="s">
        <v>2107</v>
      </c>
      <c r="F460" s="437" t="s">
        <v>2123</v>
      </c>
      <c r="G460" s="437"/>
      <c r="H460" s="437"/>
      <c r="I460" s="437" t="s">
        <v>24</v>
      </c>
      <c r="J460" s="437" t="s">
        <v>2132</v>
      </c>
      <c r="K460" s="437"/>
    </row>
    <row r="461" spans="2:11" ht="90">
      <c r="B461" s="209">
        <v>117</v>
      </c>
      <c r="C461" s="437" t="s">
        <v>2133</v>
      </c>
      <c r="D461" s="437">
        <v>2011</v>
      </c>
      <c r="E461" s="437" t="s">
        <v>2108</v>
      </c>
      <c r="F461" s="437" t="s">
        <v>2124</v>
      </c>
      <c r="G461" s="437"/>
      <c r="H461" s="437"/>
      <c r="I461" s="437" t="s">
        <v>24</v>
      </c>
      <c r="J461" s="437" t="s">
        <v>2132</v>
      </c>
      <c r="K461" s="437"/>
    </row>
    <row r="462" spans="2:11" ht="16.5" customHeight="1">
      <c r="B462" s="209">
        <v>118</v>
      </c>
      <c r="C462" s="437" t="s">
        <v>2133</v>
      </c>
      <c r="D462" s="437">
        <v>2011</v>
      </c>
      <c r="E462" s="437" t="s">
        <v>2109</v>
      </c>
      <c r="F462" s="437" t="s">
        <v>2124</v>
      </c>
      <c r="G462" s="437"/>
      <c r="H462" s="437"/>
      <c r="I462" s="437" t="s">
        <v>24</v>
      </c>
      <c r="J462" s="437" t="s">
        <v>2132</v>
      </c>
      <c r="K462" s="437"/>
    </row>
    <row r="463" spans="2:11" ht="15.75" customHeight="1">
      <c r="B463" s="209">
        <v>119</v>
      </c>
      <c r="C463" s="437" t="s">
        <v>2133</v>
      </c>
      <c r="D463" s="437">
        <v>2011</v>
      </c>
      <c r="E463" s="437" t="s">
        <v>2110</v>
      </c>
      <c r="F463" s="437" t="s">
        <v>2125</v>
      </c>
      <c r="G463" s="437"/>
      <c r="H463" s="437"/>
      <c r="I463" s="437" t="s">
        <v>24</v>
      </c>
      <c r="J463" s="437" t="s">
        <v>2132</v>
      </c>
      <c r="K463" s="437"/>
    </row>
    <row r="464" spans="2:11" ht="14.25" customHeight="1">
      <c r="B464" s="209">
        <v>120</v>
      </c>
      <c r="C464" s="437" t="s">
        <v>2133</v>
      </c>
      <c r="D464" s="437">
        <v>2011</v>
      </c>
      <c r="E464" s="437" t="s">
        <v>2111</v>
      </c>
      <c r="F464" s="437" t="s">
        <v>2126</v>
      </c>
      <c r="G464" s="437"/>
      <c r="H464" s="437"/>
      <c r="I464" s="437" t="s">
        <v>24</v>
      </c>
      <c r="J464" s="437" t="s">
        <v>2132</v>
      </c>
      <c r="K464" s="437"/>
    </row>
    <row r="465" spans="2:11" ht="120">
      <c r="B465" s="209">
        <v>121</v>
      </c>
      <c r="C465" s="437" t="s">
        <v>2133</v>
      </c>
      <c r="D465" s="437">
        <v>2011</v>
      </c>
      <c r="E465" s="437" t="s">
        <v>2112</v>
      </c>
      <c r="F465" s="437" t="s">
        <v>2127</v>
      </c>
      <c r="G465" s="437"/>
      <c r="H465" s="437"/>
      <c r="I465" s="437" t="s">
        <v>24</v>
      </c>
      <c r="J465" s="437" t="s">
        <v>2132</v>
      </c>
      <c r="K465" s="437">
        <v>1</v>
      </c>
    </row>
    <row r="466" spans="2:11" ht="75">
      <c r="B466" s="209">
        <v>122</v>
      </c>
      <c r="C466" s="437" t="s">
        <v>2133</v>
      </c>
      <c r="D466" s="437">
        <v>2011</v>
      </c>
      <c r="E466" s="437" t="s">
        <v>2113</v>
      </c>
      <c r="F466" s="437" t="s">
        <v>79</v>
      </c>
      <c r="G466" s="437"/>
      <c r="H466" s="437"/>
      <c r="I466" s="437" t="s">
        <v>24</v>
      </c>
      <c r="J466" s="437" t="s">
        <v>2132</v>
      </c>
      <c r="K466" s="437">
        <v>2</v>
      </c>
    </row>
    <row r="467" spans="2:11" ht="60">
      <c r="B467" s="209">
        <v>123</v>
      </c>
      <c r="C467" s="437" t="s">
        <v>2133</v>
      </c>
      <c r="D467" s="437">
        <v>2011</v>
      </c>
      <c r="E467" s="437" t="s">
        <v>2114</v>
      </c>
      <c r="F467" s="437" t="s">
        <v>2128</v>
      </c>
      <c r="G467" s="437"/>
      <c r="H467" s="437"/>
      <c r="I467" s="437" t="s">
        <v>24</v>
      </c>
      <c r="J467" s="437" t="s">
        <v>2132</v>
      </c>
      <c r="K467" s="437"/>
    </row>
    <row r="468" spans="2:11" ht="90">
      <c r="B468" s="209">
        <v>124</v>
      </c>
      <c r="C468" s="437" t="s">
        <v>1834</v>
      </c>
      <c r="D468" s="437">
        <v>2011</v>
      </c>
      <c r="E468" s="437" t="s">
        <v>2134</v>
      </c>
      <c r="F468" s="437" t="s">
        <v>2129</v>
      </c>
      <c r="G468" s="437"/>
      <c r="H468" s="437"/>
      <c r="I468" s="437" t="s">
        <v>24</v>
      </c>
      <c r="J468" s="437" t="s">
        <v>2132</v>
      </c>
      <c r="K468" s="437">
        <v>1</v>
      </c>
    </row>
    <row r="469" spans="2:11" ht="90">
      <c r="B469" s="209">
        <v>125</v>
      </c>
      <c r="C469" s="437" t="s">
        <v>1834</v>
      </c>
      <c r="D469" s="437">
        <v>2011</v>
      </c>
      <c r="E469" s="437" t="s">
        <v>2135</v>
      </c>
      <c r="F469" s="437" t="s">
        <v>2129</v>
      </c>
      <c r="G469" s="437"/>
      <c r="H469" s="437"/>
      <c r="I469" s="437" t="s">
        <v>24</v>
      </c>
      <c r="J469" s="437" t="s">
        <v>2132</v>
      </c>
      <c r="K469" s="437"/>
    </row>
    <row r="470" spans="2:11" ht="120">
      <c r="B470" s="209">
        <v>126</v>
      </c>
      <c r="C470" s="437" t="s">
        <v>2136</v>
      </c>
      <c r="D470" s="437">
        <v>2011</v>
      </c>
      <c r="E470" s="437" t="s">
        <v>2095</v>
      </c>
      <c r="F470" s="437" t="s">
        <v>2120</v>
      </c>
      <c r="G470" s="437"/>
      <c r="H470" s="437"/>
      <c r="I470" s="437" t="s">
        <v>24</v>
      </c>
      <c r="J470" s="437" t="s">
        <v>2131</v>
      </c>
      <c r="K470" s="437"/>
    </row>
    <row r="471" spans="2:11" ht="120">
      <c r="B471" s="209">
        <v>127</v>
      </c>
      <c r="C471" s="437" t="s">
        <v>2136</v>
      </c>
      <c r="D471" s="437">
        <v>2011</v>
      </c>
      <c r="E471" s="437" t="s">
        <v>2096</v>
      </c>
      <c r="F471" s="437" t="s">
        <v>2120</v>
      </c>
      <c r="G471" s="437"/>
      <c r="H471" s="437"/>
      <c r="I471" s="437" t="s">
        <v>24</v>
      </c>
      <c r="J471" s="437" t="s">
        <v>2131</v>
      </c>
      <c r="K471" s="437"/>
    </row>
    <row r="472" spans="2:11" ht="75">
      <c r="B472" s="209">
        <v>128</v>
      </c>
      <c r="C472" s="437" t="s">
        <v>2137</v>
      </c>
      <c r="D472" s="437">
        <v>2011</v>
      </c>
      <c r="E472" s="437" t="s">
        <v>2138</v>
      </c>
      <c r="F472" s="437" t="s">
        <v>2129</v>
      </c>
      <c r="G472" s="437"/>
      <c r="H472" s="437"/>
      <c r="I472" s="437" t="s">
        <v>24</v>
      </c>
      <c r="J472" s="437" t="s">
        <v>2132</v>
      </c>
      <c r="K472" s="437"/>
    </row>
    <row r="473" spans="2:11" ht="45">
      <c r="B473" s="209">
        <v>129</v>
      </c>
      <c r="C473" s="437" t="s">
        <v>2137</v>
      </c>
      <c r="D473" s="437">
        <v>2011</v>
      </c>
      <c r="E473" s="437" t="s">
        <v>2139</v>
      </c>
      <c r="F473" s="437" t="s">
        <v>103</v>
      </c>
      <c r="G473" s="437"/>
      <c r="H473" s="437"/>
      <c r="I473" s="437" t="s">
        <v>24</v>
      </c>
      <c r="J473" s="437" t="s">
        <v>2132</v>
      </c>
      <c r="K473" s="437"/>
    </row>
    <row r="474" spans="2:11" ht="60">
      <c r="B474" s="209">
        <v>130</v>
      </c>
      <c r="C474" s="437" t="s">
        <v>2137</v>
      </c>
      <c r="D474" s="437">
        <v>2011</v>
      </c>
      <c r="E474" s="437" t="s">
        <v>2140</v>
      </c>
      <c r="F474" s="437" t="s">
        <v>103</v>
      </c>
      <c r="G474" s="437"/>
      <c r="H474" s="437"/>
      <c r="I474" s="437" t="s">
        <v>24</v>
      </c>
      <c r="J474" s="437" t="s">
        <v>2132</v>
      </c>
      <c r="K474" s="437"/>
    </row>
    <row r="475" spans="2:11" ht="75">
      <c r="B475" s="209">
        <v>131</v>
      </c>
      <c r="C475" s="437" t="s">
        <v>2137</v>
      </c>
      <c r="D475" s="437">
        <v>2011</v>
      </c>
      <c r="E475" s="437" t="s">
        <v>2141</v>
      </c>
      <c r="F475" s="437" t="s">
        <v>2142</v>
      </c>
      <c r="G475" s="437"/>
      <c r="H475" s="437"/>
      <c r="I475" s="437" t="s">
        <v>24</v>
      </c>
      <c r="J475" s="437" t="s">
        <v>2132</v>
      </c>
      <c r="K475" s="437">
        <v>2</v>
      </c>
    </row>
    <row r="476" spans="2:11" ht="75">
      <c r="B476" s="209">
        <v>132</v>
      </c>
      <c r="C476" s="437" t="s">
        <v>2137</v>
      </c>
      <c r="D476" s="437">
        <v>2011</v>
      </c>
      <c r="E476" s="437" t="s">
        <v>2143</v>
      </c>
      <c r="F476" s="437" t="s">
        <v>2144</v>
      </c>
      <c r="G476" s="437"/>
      <c r="H476" s="437"/>
      <c r="I476" s="437" t="s">
        <v>24</v>
      </c>
      <c r="J476" s="437" t="s">
        <v>2132</v>
      </c>
      <c r="K476" s="437"/>
    </row>
    <row r="477" spans="2:11" ht="75">
      <c r="B477" s="209">
        <v>133</v>
      </c>
      <c r="C477" s="437" t="s">
        <v>2137</v>
      </c>
      <c r="D477" s="437">
        <v>2011</v>
      </c>
      <c r="E477" s="437" t="s">
        <v>2145</v>
      </c>
      <c r="F477" s="437" t="s">
        <v>2146</v>
      </c>
      <c r="G477" s="437"/>
      <c r="H477" s="437"/>
      <c r="I477" s="437" t="s">
        <v>24</v>
      </c>
      <c r="J477" s="437" t="s">
        <v>2132</v>
      </c>
      <c r="K477" s="437"/>
    </row>
    <row r="478" spans="2:11" ht="45">
      <c r="B478" s="209">
        <v>134</v>
      </c>
      <c r="C478" s="437" t="s">
        <v>2137</v>
      </c>
      <c r="D478" s="437">
        <v>2011</v>
      </c>
      <c r="E478" s="437" t="s">
        <v>2147</v>
      </c>
      <c r="F478" s="437" t="s">
        <v>136</v>
      </c>
      <c r="G478" s="437"/>
      <c r="H478" s="437"/>
      <c r="I478" s="437" t="s">
        <v>24</v>
      </c>
      <c r="J478" s="437" t="s">
        <v>2132</v>
      </c>
      <c r="K478" s="437"/>
    </row>
    <row r="479" spans="2:11" ht="90">
      <c r="B479" s="209">
        <v>135</v>
      </c>
      <c r="C479" s="437" t="s">
        <v>2137</v>
      </c>
      <c r="D479" s="437">
        <v>2011</v>
      </c>
      <c r="E479" s="437" t="s">
        <v>2148</v>
      </c>
      <c r="F479" s="437" t="s">
        <v>2149</v>
      </c>
      <c r="G479" s="437"/>
      <c r="H479" s="437"/>
      <c r="I479" s="437" t="s">
        <v>24</v>
      </c>
      <c r="J479" s="437" t="s">
        <v>2132</v>
      </c>
      <c r="K479" s="437">
        <v>1</v>
      </c>
    </row>
    <row r="480" spans="2:11" ht="18">
      <c r="B480" s="209"/>
      <c r="C480" s="348"/>
      <c r="D480" s="213"/>
      <c r="E480" s="429"/>
      <c r="F480" s="433"/>
      <c r="G480" s="430"/>
      <c r="H480" s="431"/>
      <c r="I480" s="432"/>
      <c r="J480" s="432"/>
      <c r="K480" s="187"/>
    </row>
    <row r="482" spans="2:9" ht="15">
      <c r="B482" s="223"/>
      <c r="C482" s="223"/>
      <c r="D482" s="223"/>
      <c r="E482" s="223"/>
      <c r="F482" s="223"/>
      <c r="G482" s="223"/>
      <c r="H482" s="224"/>
      <c r="I482" s="224"/>
    </row>
    <row r="483" spans="2:10" ht="15">
      <c r="B483" s="521" t="s">
        <v>937</v>
      </c>
      <c r="C483" s="521"/>
      <c r="D483" s="225"/>
      <c r="E483" s="225"/>
      <c r="F483" s="225"/>
      <c r="G483" s="225"/>
      <c r="H483" s="225"/>
      <c r="I483" s="225"/>
      <c r="J483" s="199"/>
    </row>
    <row r="484" spans="2:10" ht="15">
      <c r="B484" s="521" t="s">
        <v>938</v>
      </c>
      <c r="C484" s="521"/>
      <c r="D484" s="521"/>
      <c r="E484" s="225"/>
      <c r="F484" s="225"/>
      <c r="G484" s="225"/>
      <c r="H484" s="225"/>
      <c r="I484" s="226"/>
      <c r="J484" s="199"/>
    </row>
    <row r="485" spans="2:10" ht="15">
      <c r="B485" s="506" t="s">
        <v>939</v>
      </c>
      <c r="C485" s="506"/>
      <c r="D485" s="506"/>
      <c r="E485" s="506"/>
      <c r="F485" s="506"/>
      <c r="G485" s="199"/>
      <c r="H485" s="199"/>
      <c r="I485" s="199"/>
      <c r="J485" s="199"/>
    </row>
    <row r="486" spans="2:10" ht="15">
      <c r="B486" s="227" t="s">
        <v>940</v>
      </c>
      <c r="C486" s="227"/>
      <c r="D486" s="227"/>
      <c r="E486" s="227"/>
      <c r="F486" s="227"/>
      <c r="G486" s="227"/>
      <c r="H486" s="227"/>
      <c r="I486" s="227"/>
      <c r="J486" s="227"/>
    </row>
    <row r="487" spans="2:10" ht="15">
      <c r="B487" s="506" t="s">
        <v>941</v>
      </c>
      <c r="C487" s="506"/>
      <c r="D487" s="506"/>
      <c r="E487" s="506"/>
      <c r="F487" s="506"/>
      <c r="G487" s="506"/>
      <c r="H487" s="199"/>
      <c r="I487" s="199"/>
      <c r="J487" s="199"/>
    </row>
    <row r="488" spans="2:10" ht="15">
      <c r="B488" s="506" t="s">
        <v>942</v>
      </c>
      <c r="C488" s="506"/>
      <c r="D488" s="506"/>
      <c r="E488" s="506"/>
      <c r="F488" s="506"/>
      <c r="G488" s="506"/>
      <c r="H488" s="506"/>
      <c r="I488" s="199"/>
      <c r="J488" s="199"/>
    </row>
    <row r="489" spans="2:10" ht="15">
      <c r="B489" s="227" t="s">
        <v>943</v>
      </c>
      <c r="C489" s="227"/>
      <c r="D489" s="227"/>
      <c r="E489" s="227"/>
      <c r="F489" s="227"/>
      <c r="G489" s="227"/>
      <c r="H489" s="227"/>
      <c r="I489" s="199"/>
      <c r="J489" s="199"/>
    </row>
    <row r="490" ht="15">
      <c r="B490" s="228"/>
    </row>
    <row r="491" spans="2:5" ht="20.25">
      <c r="B491" s="511" t="s">
        <v>944</v>
      </c>
      <c r="C491" s="511"/>
      <c r="D491" s="511"/>
      <c r="E491" s="511"/>
    </row>
    <row r="492" spans="2:5" ht="20.25">
      <c r="B492" s="217"/>
      <c r="C492" s="217"/>
      <c r="D492" s="217"/>
      <c r="E492" s="217"/>
    </row>
    <row r="493" spans="2:8" ht="15.75">
      <c r="B493" s="519" t="s">
        <v>945</v>
      </c>
      <c r="C493" s="519"/>
      <c r="D493" s="519"/>
      <c r="E493" s="519"/>
      <c r="F493" s="519"/>
      <c r="G493" s="519"/>
      <c r="H493" s="519"/>
    </row>
    <row r="494" spans="2:5" ht="20.25">
      <c r="B494" s="217"/>
      <c r="C494" s="217"/>
      <c r="D494" s="217"/>
      <c r="E494" s="217"/>
    </row>
    <row r="495" spans="2:11" ht="31.5">
      <c r="B495" s="211" t="s">
        <v>871</v>
      </c>
      <c r="C495" s="229" t="s">
        <v>928</v>
      </c>
      <c r="D495" s="204" t="s">
        <v>929</v>
      </c>
      <c r="E495" s="211" t="s">
        <v>946</v>
      </c>
      <c r="F495" s="204" t="s">
        <v>947</v>
      </c>
      <c r="G495" s="204" t="s">
        <v>948</v>
      </c>
      <c r="I495" s="230"/>
      <c r="J495" s="230"/>
      <c r="K495" s="230"/>
    </row>
    <row r="496" spans="2:11" ht="30">
      <c r="B496" s="213">
        <v>1</v>
      </c>
      <c r="C496" s="350" t="s">
        <v>1858</v>
      </c>
      <c r="D496" s="213">
        <v>2007</v>
      </c>
      <c r="E496" s="213" t="s">
        <v>1844</v>
      </c>
      <c r="F496" s="213" t="s">
        <v>1845</v>
      </c>
      <c r="G496" s="213"/>
      <c r="I496" s="230"/>
      <c r="J496" s="230"/>
      <c r="K496" s="230"/>
    </row>
    <row r="497" spans="2:11" ht="60">
      <c r="B497" s="213">
        <v>2</v>
      </c>
      <c r="C497" s="350" t="s">
        <v>1858</v>
      </c>
      <c r="D497" s="213">
        <v>2007</v>
      </c>
      <c r="E497" s="213" t="s">
        <v>1846</v>
      </c>
      <c r="F497" s="213" t="s">
        <v>1845</v>
      </c>
      <c r="G497" s="213"/>
      <c r="I497" s="230"/>
      <c r="J497" s="230"/>
      <c r="K497" s="230"/>
    </row>
    <row r="498" spans="2:11" ht="105">
      <c r="B498" s="213">
        <v>3</v>
      </c>
      <c r="C498" s="350" t="s">
        <v>1859</v>
      </c>
      <c r="D498" s="213">
        <v>2008</v>
      </c>
      <c r="E498" s="213" t="s">
        <v>1847</v>
      </c>
      <c r="F498" s="213" t="s">
        <v>1848</v>
      </c>
      <c r="G498" s="213" t="s">
        <v>1849</v>
      </c>
      <c r="I498" s="230"/>
      <c r="J498" s="230"/>
      <c r="K498" s="230"/>
    </row>
    <row r="499" spans="2:11" ht="45">
      <c r="B499" s="213">
        <v>4</v>
      </c>
      <c r="C499" s="350" t="s">
        <v>1859</v>
      </c>
      <c r="D499" s="213">
        <v>2010</v>
      </c>
      <c r="E499" s="213" t="s">
        <v>1850</v>
      </c>
      <c r="F499" s="213" t="s">
        <v>1851</v>
      </c>
      <c r="G499" s="213" t="s">
        <v>1852</v>
      </c>
      <c r="I499" s="230"/>
      <c r="J499" s="230"/>
      <c r="K499" s="230"/>
    </row>
    <row r="500" spans="2:11" ht="90">
      <c r="B500" s="213">
        <v>5</v>
      </c>
      <c r="C500" s="350" t="s">
        <v>1859</v>
      </c>
      <c r="D500" s="213">
        <v>2010</v>
      </c>
      <c r="E500" s="213" t="s">
        <v>1853</v>
      </c>
      <c r="F500" s="213" t="s">
        <v>1854</v>
      </c>
      <c r="G500" s="213" t="s">
        <v>1855</v>
      </c>
      <c r="I500" s="230"/>
      <c r="J500" s="230"/>
      <c r="K500" s="230"/>
    </row>
    <row r="501" spans="2:11" ht="105">
      <c r="B501" s="213">
        <v>6</v>
      </c>
      <c r="C501" s="350" t="s">
        <v>1859</v>
      </c>
      <c r="D501" s="213">
        <v>2010</v>
      </c>
      <c r="E501" s="213" t="s">
        <v>1856</v>
      </c>
      <c r="F501" s="213" t="s">
        <v>1857</v>
      </c>
      <c r="G501" s="213"/>
      <c r="I501" s="230"/>
      <c r="J501" s="230"/>
      <c r="K501" s="230"/>
    </row>
    <row r="502" spans="2:10" ht="15.75">
      <c r="B502" s="213"/>
      <c r="C502" s="213"/>
      <c r="D502" s="213"/>
      <c r="E502" s="213"/>
      <c r="F502" s="213"/>
      <c r="G502" s="213"/>
      <c r="H502" s="25"/>
      <c r="I502" s="25"/>
      <c r="J502" s="25"/>
    </row>
    <row r="503" spans="2:10" ht="15.75">
      <c r="B503" s="70"/>
      <c r="C503" s="70"/>
      <c r="D503" s="70"/>
      <c r="E503" s="70"/>
      <c r="F503" s="70"/>
      <c r="G503" s="70"/>
      <c r="H503" s="25"/>
      <c r="I503" s="25"/>
      <c r="J503" s="25"/>
    </row>
    <row r="504" spans="2:5" ht="20.25">
      <c r="B504" s="511" t="s">
        <v>949</v>
      </c>
      <c r="C504" s="511"/>
      <c r="D504" s="511"/>
      <c r="E504" s="511"/>
    </row>
    <row r="505" spans="2:5" ht="20.25">
      <c r="B505" s="217"/>
      <c r="C505" s="217"/>
      <c r="D505" s="217"/>
      <c r="E505" s="217"/>
    </row>
    <row r="506" spans="2:8" ht="15.75">
      <c r="B506" s="519" t="s">
        <v>950</v>
      </c>
      <c r="C506" s="519"/>
      <c r="D506" s="519"/>
      <c r="E506" s="519"/>
      <c r="F506" s="519"/>
      <c r="G506" s="519"/>
      <c r="H506" s="519"/>
    </row>
    <row r="507" spans="2:5" ht="20.25">
      <c r="B507" s="217"/>
      <c r="C507" s="217"/>
      <c r="D507" s="217"/>
      <c r="E507" s="217"/>
    </row>
    <row r="508" spans="2:11" ht="31.5">
      <c r="B508" s="211" t="s">
        <v>871</v>
      </c>
      <c r="C508" s="229" t="s">
        <v>928</v>
      </c>
      <c r="D508" s="204" t="s">
        <v>929</v>
      </c>
      <c r="E508" s="211" t="s">
        <v>951</v>
      </c>
      <c r="F508" s="211" t="s">
        <v>952</v>
      </c>
      <c r="G508" s="204" t="s">
        <v>946</v>
      </c>
      <c r="H508" s="204" t="s">
        <v>947</v>
      </c>
      <c r="I508" s="204" t="s">
        <v>948</v>
      </c>
      <c r="K508" s="199"/>
    </row>
    <row r="509" spans="2:10" ht="105">
      <c r="B509" s="213">
        <v>1</v>
      </c>
      <c r="C509" s="213" t="s">
        <v>1840</v>
      </c>
      <c r="D509" s="213">
        <v>2010</v>
      </c>
      <c r="E509" s="213" t="s">
        <v>198</v>
      </c>
      <c r="F509" s="213" t="s">
        <v>199</v>
      </c>
      <c r="G509" s="213" t="s">
        <v>200</v>
      </c>
      <c r="H509" s="213" t="s">
        <v>201</v>
      </c>
      <c r="I509" s="213" t="s">
        <v>202</v>
      </c>
      <c r="J509" s="25"/>
    </row>
    <row r="510" spans="2:10" ht="90">
      <c r="B510" s="213">
        <v>2</v>
      </c>
      <c r="C510" s="213" t="s">
        <v>1859</v>
      </c>
      <c r="D510" s="213">
        <v>2009</v>
      </c>
      <c r="E510" s="213" t="s">
        <v>203</v>
      </c>
      <c r="F510" s="213" t="s">
        <v>204</v>
      </c>
      <c r="G510" s="213" t="s">
        <v>205</v>
      </c>
      <c r="H510" s="213" t="s">
        <v>206</v>
      </c>
      <c r="I510" s="213" t="s">
        <v>207</v>
      </c>
      <c r="J510" s="25"/>
    </row>
    <row r="511" spans="2:10" ht="15.75">
      <c r="B511" s="68"/>
      <c r="C511" s="68"/>
      <c r="D511" s="68"/>
      <c r="E511" s="68"/>
      <c r="F511" s="68"/>
      <c r="G511" s="68"/>
      <c r="H511" s="68"/>
      <c r="I511" s="68"/>
      <c r="J511" s="25"/>
    </row>
    <row r="513" spans="2:5" ht="20.25">
      <c r="B513" s="511" t="s">
        <v>953</v>
      </c>
      <c r="C513" s="511"/>
      <c r="D513" s="511"/>
      <c r="E513" s="511"/>
    </row>
    <row r="514" spans="2:5" ht="20.25">
      <c r="B514" s="217"/>
      <c r="C514" s="217"/>
      <c r="D514" s="217"/>
      <c r="E514" s="217"/>
    </row>
    <row r="515" spans="2:7" ht="15.75">
      <c r="B515" s="507" t="s">
        <v>954</v>
      </c>
      <c r="C515" s="507"/>
      <c r="D515" s="507"/>
      <c r="E515" s="507"/>
      <c r="F515" s="507"/>
      <c r="G515" s="507"/>
    </row>
    <row r="516" spans="2:5" ht="20.25">
      <c r="B516" s="217"/>
      <c r="C516" s="217"/>
      <c r="D516" s="217"/>
      <c r="E516" s="217"/>
    </row>
    <row r="517" spans="2:10" ht="31.5">
      <c r="B517" s="232" t="s">
        <v>871</v>
      </c>
      <c r="C517" s="229" t="s">
        <v>928</v>
      </c>
      <c r="D517" s="204" t="s">
        <v>929</v>
      </c>
      <c r="E517" s="229" t="s">
        <v>930</v>
      </c>
      <c r="F517" s="229" t="s">
        <v>955</v>
      </c>
      <c r="G517" s="229" t="s">
        <v>947</v>
      </c>
      <c r="H517" s="211" t="s">
        <v>952</v>
      </c>
      <c r="I517" s="229" t="s">
        <v>956</v>
      </c>
      <c r="J517" s="204" t="s">
        <v>957</v>
      </c>
    </row>
    <row r="518" spans="2:10" ht="75">
      <c r="B518" s="350">
        <v>1</v>
      </c>
      <c r="C518" s="350" t="s">
        <v>208</v>
      </c>
      <c r="D518" s="213">
        <v>2006</v>
      </c>
      <c r="E518" s="350" t="s">
        <v>209</v>
      </c>
      <c r="F518" s="350" t="s">
        <v>210</v>
      </c>
      <c r="G518" s="350" t="s">
        <v>211</v>
      </c>
      <c r="H518" s="213"/>
      <c r="I518" s="382" t="s">
        <v>212</v>
      </c>
      <c r="J518" s="213" t="s">
        <v>213</v>
      </c>
    </row>
    <row r="519" spans="2:10" ht="75">
      <c r="B519" s="350">
        <v>2</v>
      </c>
      <c r="C519" s="350" t="s">
        <v>208</v>
      </c>
      <c r="D519" s="213">
        <v>2006</v>
      </c>
      <c r="E519" s="350" t="s">
        <v>214</v>
      </c>
      <c r="F519" s="350" t="s">
        <v>210</v>
      </c>
      <c r="G519" s="350" t="s">
        <v>211</v>
      </c>
      <c r="H519" s="213"/>
      <c r="I519" s="382" t="s">
        <v>215</v>
      </c>
      <c r="J519" s="213" t="s">
        <v>213</v>
      </c>
    </row>
    <row r="520" spans="2:10" ht="120">
      <c r="B520" s="350">
        <v>3</v>
      </c>
      <c r="C520" s="350" t="s">
        <v>1413</v>
      </c>
      <c r="D520" s="213">
        <v>2006</v>
      </c>
      <c r="E520" s="350" t="s">
        <v>216</v>
      </c>
      <c r="F520" s="350" t="s">
        <v>210</v>
      </c>
      <c r="G520" s="350" t="s">
        <v>217</v>
      </c>
      <c r="H520" s="213" t="s">
        <v>218</v>
      </c>
      <c r="I520" s="382" t="s">
        <v>219</v>
      </c>
      <c r="J520" s="213" t="s">
        <v>220</v>
      </c>
    </row>
    <row r="521" spans="2:10" ht="120">
      <c r="B521" s="350">
        <v>4</v>
      </c>
      <c r="C521" s="350" t="s">
        <v>1413</v>
      </c>
      <c r="D521" s="213">
        <v>2006</v>
      </c>
      <c r="E521" s="350" t="s">
        <v>221</v>
      </c>
      <c r="F521" s="350" t="s">
        <v>210</v>
      </c>
      <c r="G521" s="350" t="s">
        <v>222</v>
      </c>
      <c r="H521" s="213">
        <v>17</v>
      </c>
      <c r="I521" s="382" t="s">
        <v>223</v>
      </c>
      <c r="J521" s="213" t="s">
        <v>224</v>
      </c>
    </row>
    <row r="522" spans="2:10" ht="75">
      <c r="B522" s="350">
        <v>5</v>
      </c>
      <c r="C522" s="350" t="s">
        <v>1413</v>
      </c>
      <c r="D522" s="213">
        <v>2006</v>
      </c>
      <c r="E522" s="350" t="s">
        <v>225</v>
      </c>
      <c r="F522" s="350" t="s">
        <v>210</v>
      </c>
      <c r="G522" s="350" t="s">
        <v>226</v>
      </c>
      <c r="H522" s="213" t="s">
        <v>227</v>
      </c>
      <c r="I522" s="382" t="s">
        <v>228</v>
      </c>
      <c r="J522" s="213" t="s">
        <v>229</v>
      </c>
    </row>
    <row r="523" spans="2:10" ht="90">
      <c r="B523" s="350">
        <v>6</v>
      </c>
      <c r="C523" s="350" t="s">
        <v>1413</v>
      </c>
      <c r="D523" s="213">
        <v>2006</v>
      </c>
      <c r="E523" s="350" t="s">
        <v>230</v>
      </c>
      <c r="F523" s="350" t="s">
        <v>210</v>
      </c>
      <c r="G523" s="350" t="s">
        <v>231</v>
      </c>
      <c r="H523" s="213" t="s">
        <v>232</v>
      </c>
      <c r="I523" s="382" t="s">
        <v>233</v>
      </c>
      <c r="J523" s="213"/>
    </row>
    <row r="524" spans="2:10" ht="90">
      <c r="B524" s="350">
        <v>7</v>
      </c>
      <c r="C524" s="350" t="s">
        <v>1413</v>
      </c>
      <c r="D524" s="213">
        <v>2006</v>
      </c>
      <c r="E524" s="350" t="s">
        <v>234</v>
      </c>
      <c r="F524" s="350" t="s">
        <v>210</v>
      </c>
      <c r="G524" s="350" t="s">
        <v>235</v>
      </c>
      <c r="H524" s="213">
        <v>52</v>
      </c>
      <c r="I524" s="382" t="s">
        <v>236</v>
      </c>
      <c r="J524" s="213" t="s">
        <v>237</v>
      </c>
    </row>
    <row r="525" spans="2:10" ht="90">
      <c r="B525" s="350">
        <v>8</v>
      </c>
      <c r="C525" s="350" t="s">
        <v>1413</v>
      </c>
      <c r="D525" s="213">
        <v>2006</v>
      </c>
      <c r="E525" s="350" t="s">
        <v>238</v>
      </c>
      <c r="F525" s="350" t="s">
        <v>210</v>
      </c>
      <c r="G525" s="350" t="s">
        <v>235</v>
      </c>
      <c r="H525" s="213">
        <v>50</v>
      </c>
      <c r="I525" s="382" t="s">
        <v>236</v>
      </c>
      <c r="J525" s="213" t="s">
        <v>237</v>
      </c>
    </row>
    <row r="526" spans="2:10" ht="75">
      <c r="B526" s="350">
        <v>9</v>
      </c>
      <c r="C526" s="350" t="s">
        <v>1413</v>
      </c>
      <c r="D526" s="213">
        <v>2006</v>
      </c>
      <c r="E526" s="350" t="s">
        <v>239</v>
      </c>
      <c r="F526" s="350" t="s">
        <v>210</v>
      </c>
      <c r="G526" s="350"/>
      <c r="H526" s="213" t="s">
        <v>240</v>
      </c>
      <c r="I526" s="382" t="s">
        <v>241</v>
      </c>
      <c r="J526" s="213" t="s">
        <v>213</v>
      </c>
    </row>
    <row r="527" spans="2:10" ht="75">
      <c r="B527" s="350">
        <v>10</v>
      </c>
      <c r="C527" s="350" t="s">
        <v>1413</v>
      </c>
      <c r="D527" s="213">
        <v>2006</v>
      </c>
      <c r="E527" s="350" t="s">
        <v>242</v>
      </c>
      <c r="F527" s="350" t="s">
        <v>210</v>
      </c>
      <c r="G527" s="350"/>
      <c r="H527" s="213" t="s">
        <v>240</v>
      </c>
      <c r="I527" s="382" t="s">
        <v>243</v>
      </c>
      <c r="J527" s="213" t="s">
        <v>213</v>
      </c>
    </row>
    <row r="528" spans="2:10" ht="75">
      <c r="B528" s="350">
        <v>11</v>
      </c>
      <c r="C528" s="350" t="s">
        <v>1413</v>
      </c>
      <c r="D528" s="213">
        <v>2006</v>
      </c>
      <c r="E528" s="350" t="s">
        <v>244</v>
      </c>
      <c r="F528" s="350" t="s">
        <v>210</v>
      </c>
      <c r="G528" s="350" t="s">
        <v>245</v>
      </c>
      <c r="H528" s="213" t="s">
        <v>246</v>
      </c>
      <c r="I528" s="382" t="s">
        <v>247</v>
      </c>
      <c r="J528" s="213" t="s">
        <v>248</v>
      </c>
    </row>
    <row r="529" spans="2:10" ht="45">
      <c r="B529" s="350">
        <v>12</v>
      </c>
      <c r="C529" s="350" t="s">
        <v>1413</v>
      </c>
      <c r="D529" s="213">
        <v>2006</v>
      </c>
      <c r="E529" s="350" t="s">
        <v>249</v>
      </c>
      <c r="F529" s="350" t="s">
        <v>210</v>
      </c>
      <c r="G529" s="350" t="s">
        <v>245</v>
      </c>
      <c r="H529" s="213" t="s">
        <v>250</v>
      </c>
      <c r="I529" s="382" t="s">
        <v>247</v>
      </c>
      <c r="J529" s="213" t="s">
        <v>248</v>
      </c>
    </row>
    <row r="530" spans="2:10" ht="105">
      <c r="B530" s="350">
        <v>13</v>
      </c>
      <c r="C530" s="350" t="s">
        <v>1413</v>
      </c>
      <c r="D530" s="213">
        <v>2006</v>
      </c>
      <c r="E530" s="350" t="s">
        <v>251</v>
      </c>
      <c r="F530" s="350" t="s">
        <v>210</v>
      </c>
      <c r="G530" s="350" t="s">
        <v>245</v>
      </c>
      <c r="H530" s="213" t="s">
        <v>252</v>
      </c>
      <c r="I530" s="382" t="s">
        <v>247</v>
      </c>
      <c r="J530" s="213" t="s">
        <v>248</v>
      </c>
    </row>
    <row r="531" spans="2:10" ht="60">
      <c r="B531" s="350">
        <v>14</v>
      </c>
      <c r="C531" s="350" t="s">
        <v>1413</v>
      </c>
      <c r="D531" s="213">
        <v>2006</v>
      </c>
      <c r="E531" s="350" t="s">
        <v>253</v>
      </c>
      <c r="F531" s="350" t="s">
        <v>210</v>
      </c>
      <c r="G531" s="350" t="s">
        <v>245</v>
      </c>
      <c r="H531" s="213" t="s">
        <v>254</v>
      </c>
      <c r="I531" s="382" t="s">
        <v>247</v>
      </c>
      <c r="J531" s="213" t="s">
        <v>248</v>
      </c>
    </row>
    <row r="532" spans="2:10" ht="75">
      <c r="B532" s="350">
        <v>15</v>
      </c>
      <c r="C532" s="350" t="s">
        <v>1413</v>
      </c>
      <c r="D532" s="213">
        <v>2006</v>
      </c>
      <c r="E532" s="350" t="s">
        <v>255</v>
      </c>
      <c r="F532" s="350" t="s">
        <v>210</v>
      </c>
      <c r="G532" s="350" t="s">
        <v>245</v>
      </c>
      <c r="H532" s="213" t="s">
        <v>256</v>
      </c>
      <c r="I532" s="382" t="s">
        <v>247</v>
      </c>
      <c r="J532" s="213" t="s">
        <v>248</v>
      </c>
    </row>
    <row r="533" spans="2:10" ht="75">
      <c r="B533" s="350">
        <v>16</v>
      </c>
      <c r="C533" s="350" t="s">
        <v>1413</v>
      </c>
      <c r="D533" s="213">
        <v>2006</v>
      </c>
      <c r="E533" s="350" t="s">
        <v>257</v>
      </c>
      <c r="F533" s="350" t="s">
        <v>210</v>
      </c>
      <c r="G533" s="350" t="s">
        <v>245</v>
      </c>
      <c r="H533" s="213" t="s">
        <v>258</v>
      </c>
      <c r="I533" s="382" t="s">
        <v>247</v>
      </c>
      <c r="J533" s="213" t="s">
        <v>248</v>
      </c>
    </row>
    <row r="534" spans="2:10" ht="90">
      <c r="B534" s="350">
        <v>17</v>
      </c>
      <c r="C534" s="350" t="s">
        <v>1413</v>
      </c>
      <c r="D534" s="213">
        <v>2006</v>
      </c>
      <c r="E534" s="350" t="s">
        <v>259</v>
      </c>
      <c r="F534" s="350" t="s">
        <v>210</v>
      </c>
      <c r="G534" s="350" t="s">
        <v>245</v>
      </c>
      <c r="H534" s="213">
        <v>16</v>
      </c>
      <c r="I534" s="382" t="s">
        <v>247</v>
      </c>
      <c r="J534" s="213" t="s">
        <v>248</v>
      </c>
    </row>
    <row r="535" spans="2:10" ht="75">
      <c r="B535" s="350">
        <v>18</v>
      </c>
      <c r="C535" s="350" t="s">
        <v>1413</v>
      </c>
      <c r="D535" s="213">
        <v>2006</v>
      </c>
      <c r="E535" s="350" t="s">
        <v>260</v>
      </c>
      <c r="F535" s="350" t="s">
        <v>210</v>
      </c>
      <c r="G535" s="350" t="s">
        <v>245</v>
      </c>
      <c r="H535" s="213" t="s">
        <v>261</v>
      </c>
      <c r="I535" s="382" t="s">
        <v>247</v>
      </c>
      <c r="J535" s="213" t="s">
        <v>248</v>
      </c>
    </row>
    <row r="536" spans="2:10" ht="120">
      <c r="B536" s="350">
        <v>19</v>
      </c>
      <c r="C536" s="350" t="s">
        <v>262</v>
      </c>
      <c r="D536" s="213">
        <v>2006</v>
      </c>
      <c r="E536" s="350" t="s">
        <v>263</v>
      </c>
      <c r="F536" s="350" t="s">
        <v>210</v>
      </c>
      <c r="G536" s="350" t="s">
        <v>264</v>
      </c>
      <c r="H536" s="213" t="s">
        <v>265</v>
      </c>
      <c r="I536" s="382" t="s">
        <v>266</v>
      </c>
      <c r="J536" s="213" t="s">
        <v>267</v>
      </c>
    </row>
    <row r="537" spans="2:10" ht="90">
      <c r="B537" s="350">
        <v>20</v>
      </c>
      <c r="C537" s="350" t="s">
        <v>1413</v>
      </c>
      <c r="D537" s="213">
        <v>2006</v>
      </c>
      <c r="E537" s="350" t="s">
        <v>268</v>
      </c>
      <c r="F537" s="350" t="s">
        <v>210</v>
      </c>
      <c r="G537" s="350" t="s">
        <v>231</v>
      </c>
      <c r="H537" s="213" t="s">
        <v>269</v>
      </c>
      <c r="I537" s="382" t="s">
        <v>270</v>
      </c>
      <c r="J537" s="213" t="s">
        <v>213</v>
      </c>
    </row>
    <row r="538" spans="2:10" ht="90">
      <c r="B538" s="350">
        <v>21</v>
      </c>
      <c r="C538" s="350" t="s">
        <v>1413</v>
      </c>
      <c r="D538" s="213">
        <v>2006</v>
      </c>
      <c r="E538" s="350" t="s">
        <v>271</v>
      </c>
      <c r="F538" s="350" t="s">
        <v>210</v>
      </c>
      <c r="G538" s="350" t="s">
        <v>231</v>
      </c>
      <c r="H538" s="213" t="s">
        <v>272</v>
      </c>
      <c r="I538" s="382" t="s">
        <v>270</v>
      </c>
      <c r="J538" s="213" t="s">
        <v>213</v>
      </c>
    </row>
    <row r="539" spans="2:10" ht="120">
      <c r="B539" s="350">
        <v>22</v>
      </c>
      <c r="C539" s="350" t="s">
        <v>1413</v>
      </c>
      <c r="D539" s="213">
        <v>2006</v>
      </c>
      <c r="E539" s="350" t="s">
        <v>273</v>
      </c>
      <c r="F539" s="350" t="s">
        <v>210</v>
      </c>
      <c r="G539" s="350" t="s">
        <v>274</v>
      </c>
      <c r="H539" s="213" t="s">
        <v>274</v>
      </c>
      <c r="I539" s="382" t="s">
        <v>275</v>
      </c>
      <c r="J539" s="213" t="s">
        <v>276</v>
      </c>
    </row>
    <row r="540" spans="2:10" ht="105">
      <c r="B540" s="350">
        <v>23</v>
      </c>
      <c r="C540" s="350" t="s">
        <v>277</v>
      </c>
      <c r="D540" s="213">
        <v>2006</v>
      </c>
      <c r="E540" s="350" t="s">
        <v>278</v>
      </c>
      <c r="F540" s="350" t="s">
        <v>210</v>
      </c>
      <c r="G540" s="350" t="s">
        <v>274</v>
      </c>
      <c r="H540" s="213" t="s">
        <v>274</v>
      </c>
      <c r="I540" s="382" t="s">
        <v>279</v>
      </c>
      <c r="J540" s="213" t="s">
        <v>280</v>
      </c>
    </row>
    <row r="541" spans="2:10" ht="90">
      <c r="B541" s="350">
        <v>24</v>
      </c>
      <c r="C541" s="350" t="s">
        <v>1413</v>
      </c>
      <c r="D541" s="213">
        <v>2006</v>
      </c>
      <c r="E541" s="350" t="s">
        <v>281</v>
      </c>
      <c r="F541" s="350" t="s">
        <v>210</v>
      </c>
      <c r="G541" s="350" t="s">
        <v>282</v>
      </c>
      <c r="H541" s="213" t="s">
        <v>274</v>
      </c>
      <c r="I541" s="382" t="s">
        <v>283</v>
      </c>
      <c r="J541" s="213" t="s">
        <v>284</v>
      </c>
    </row>
    <row r="542" spans="2:10" ht="90">
      <c r="B542" s="350">
        <v>25</v>
      </c>
      <c r="C542" s="350" t="s">
        <v>1413</v>
      </c>
      <c r="D542" s="213">
        <v>2006</v>
      </c>
      <c r="E542" s="350" t="s">
        <v>285</v>
      </c>
      <c r="F542" s="350" t="s">
        <v>210</v>
      </c>
      <c r="G542" s="350" t="s">
        <v>286</v>
      </c>
      <c r="H542" s="213" t="s">
        <v>287</v>
      </c>
      <c r="I542" s="382" t="s">
        <v>288</v>
      </c>
      <c r="J542" s="213" t="s">
        <v>289</v>
      </c>
    </row>
    <row r="543" spans="2:10" ht="105">
      <c r="B543" s="350">
        <v>26</v>
      </c>
      <c r="C543" s="350" t="s">
        <v>1413</v>
      </c>
      <c r="D543" s="213">
        <v>2006</v>
      </c>
      <c r="E543" s="350" t="s">
        <v>290</v>
      </c>
      <c r="F543" s="350" t="s">
        <v>210</v>
      </c>
      <c r="G543" s="350" t="s">
        <v>274</v>
      </c>
      <c r="H543" s="213" t="s">
        <v>274</v>
      </c>
      <c r="I543" s="382" t="s">
        <v>291</v>
      </c>
      <c r="J543" s="213" t="s">
        <v>292</v>
      </c>
    </row>
    <row r="544" spans="2:10" ht="90">
      <c r="B544" s="350">
        <v>27</v>
      </c>
      <c r="C544" s="350" t="s">
        <v>1413</v>
      </c>
      <c r="D544" s="213">
        <v>2006</v>
      </c>
      <c r="E544" s="350" t="s">
        <v>293</v>
      </c>
      <c r="F544" s="350" t="s">
        <v>210</v>
      </c>
      <c r="G544" s="350" t="s">
        <v>286</v>
      </c>
      <c r="H544" s="213" t="s">
        <v>294</v>
      </c>
      <c r="I544" s="382" t="s">
        <v>288</v>
      </c>
      <c r="J544" s="213" t="s">
        <v>289</v>
      </c>
    </row>
    <row r="545" spans="2:10" ht="75">
      <c r="B545" s="350">
        <v>28</v>
      </c>
      <c r="C545" s="350" t="s">
        <v>1413</v>
      </c>
      <c r="D545" s="213">
        <v>2006</v>
      </c>
      <c r="E545" s="350" t="s">
        <v>295</v>
      </c>
      <c r="F545" s="350" t="s">
        <v>210</v>
      </c>
      <c r="G545" s="350" t="s">
        <v>286</v>
      </c>
      <c r="H545" s="213" t="s">
        <v>274</v>
      </c>
      <c r="I545" s="382" t="s">
        <v>288</v>
      </c>
      <c r="J545" s="213" t="s">
        <v>289</v>
      </c>
    </row>
    <row r="546" spans="2:10" ht="90">
      <c r="B546" s="350">
        <v>29</v>
      </c>
      <c r="C546" s="350" t="s">
        <v>1413</v>
      </c>
      <c r="D546" s="213">
        <v>2006</v>
      </c>
      <c r="E546" s="350" t="s">
        <v>296</v>
      </c>
      <c r="F546" s="350" t="s">
        <v>210</v>
      </c>
      <c r="G546" s="350" t="s">
        <v>274</v>
      </c>
      <c r="H546" s="213" t="s">
        <v>297</v>
      </c>
      <c r="I546" s="382" t="s">
        <v>298</v>
      </c>
      <c r="J546" s="213" t="s">
        <v>299</v>
      </c>
    </row>
    <row r="547" spans="2:10" ht="150">
      <c r="B547" s="350">
        <v>30</v>
      </c>
      <c r="C547" s="350" t="s">
        <v>277</v>
      </c>
      <c r="D547" s="213">
        <v>2006</v>
      </c>
      <c r="E547" s="350" t="s">
        <v>300</v>
      </c>
      <c r="F547" s="350" t="s">
        <v>210</v>
      </c>
      <c r="G547" s="350" t="s">
        <v>301</v>
      </c>
      <c r="H547" s="213" t="s">
        <v>302</v>
      </c>
      <c r="I547" s="382" t="s">
        <v>303</v>
      </c>
      <c r="J547" s="213" t="s">
        <v>304</v>
      </c>
    </row>
    <row r="548" spans="2:10" ht="75">
      <c r="B548" s="350">
        <v>31</v>
      </c>
      <c r="C548" s="350" t="s">
        <v>1413</v>
      </c>
      <c r="D548" s="213">
        <v>2006</v>
      </c>
      <c r="E548" s="350" t="s">
        <v>305</v>
      </c>
      <c r="F548" s="350" t="s">
        <v>210</v>
      </c>
      <c r="G548" s="350" t="s">
        <v>301</v>
      </c>
      <c r="H548" s="213" t="s">
        <v>306</v>
      </c>
      <c r="I548" s="382" t="s">
        <v>303</v>
      </c>
      <c r="J548" s="213" t="s">
        <v>304</v>
      </c>
    </row>
    <row r="549" spans="2:10" ht="105">
      <c r="B549" s="350">
        <v>32</v>
      </c>
      <c r="C549" s="350" t="s">
        <v>1413</v>
      </c>
      <c r="D549" s="213">
        <v>2006</v>
      </c>
      <c r="E549" s="350" t="s">
        <v>307</v>
      </c>
      <c r="F549" s="350" t="s">
        <v>210</v>
      </c>
      <c r="G549" s="350" t="s">
        <v>274</v>
      </c>
      <c r="H549" s="213" t="s">
        <v>274</v>
      </c>
      <c r="I549" s="382" t="s">
        <v>308</v>
      </c>
      <c r="J549" s="213" t="s">
        <v>309</v>
      </c>
    </row>
    <row r="550" spans="2:10" ht="105">
      <c r="B550" s="350">
        <v>33</v>
      </c>
      <c r="C550" s="350" t="s">
        <v>1413</v>
      </c>
      <c r="D550" s="213">
        <v>2006</v>
      </c>
      <c r="E550" s="350" t="s">
        <v>310</v>
      </c>
      <c r="F550" s="350" t="s">
        <v>210</v>
      </c>
      <c r="G550" s="350" t="s">
        <v>311</v>
      </c>
      <c r="H550" s="213" t="s">
        <v>312</v>
      </c>
      <c r="I550" s="382" t="s">
        <v>313</v>
      </c>
      <c r="J550" s="213" t="s">
        <v>314</v>
      </c>
    </row>
    <row r="551" spans="2:10" ht="105">
      <c r="B551" s="350">
        <v>34</v>
      </c>
      <c r="C551" s="350" t="s">
        <v>1413</v>
      </c>
      <c r="D551" s="213">
        <v>2006</v>
      </c>
      <c r="E551" s="350" t="s">
        <v>315</v>
      </c>
      <c r="F551" s="350" t="s">
        <v>210</v>
      </c>
      <c r="G551" s="350" t="s">
        <v>1405</v>
      </c>
      <c r="H551" s="213" t="s">
        <v>316</v>
      </c>
      <c r="I551" s="382" t="s">
        <v>317</v>
      </c>
      <c r="J551" s="213" t="s">
        <v>213</v>
      </c>
    </row>
    <row r="552" spans="2:10" ht="90">
      <c r="B552" s="350">
        <v>35</v>
      </c>
      <c r="C552" s="350" t="s">
        <v>1413</v>
      </c>
      <c r="D552" s="213">
        <v>2006</v>
      </c>
      <c r="E552" s="350" t="s">
        <v>318</v>
      </c>
      <c r="F552" s="350" t="s">
        <v>210</v>
      </c>
      <c r="G552" s="350" t="s">
        <v>319</v>
      </c>
      <c r="H552" s="213">
        <v>16</v>
      </c>
      <c r="I552" s="382" t="s">
        <v>320</v>
      </c>
      <c r="J552" s="213" t="s">
        <v>248</v>
      </c>
    </row>
    <row r="553" spans="2:10" ht="75">
      <c r="B553" s="350">
        <v>36</v>
      </c>
      <c r="C553" s="350" t="s">
        <v>1413</v>
      </c>
      <c r="D553" s="213">
        <v>2006</v>
      </c>
      <c r="E553" s="350" t="s">
        <v>321</v>
      </c>
      <c r="F553" s="350" t="s">
        <v>210</v>
      </c>
      <c r="G553" s="350" t="s">
        <v>322</v>
      </c>
      <c r="H553" s="213">
        <v>76</v>
      </c>
      <c r="I553" s="382" t="s">
        <v>323</v>
      </c>
      <c r="J553" s="213" t="s">
        <v>324</v>
      </c>
    </row>
    <row r="554" spans="2:10" ht="90">
      <c r="B554" s="350">
        <v>37</v>
      </c>
      <c r="C554" s="350" t="s">
        <v>325</v>
      </c>
      <c r="D554" s="213">
        <v>2006</v>
      </c>
      <c r="E554" s="350" t="s">
        <v>326</v>
      </c>
      <c r="F554" s="350" t="s">
        <v>210</v>
      </c>
      <c r="G554" s="350" t="s">
        <v>222</v>
      </c>
      <c r="H554" s="213" t="s">
        <v>327</v>
      </c>
      <c r="I554" s="382" t="s">
        <v>328</v>
      </c>
      <c r="J554" s="213" t="s">
        <v>222</v>
      </c>
    </row>
    <row r="555" spans="2:10" ht="135">
      <c r="B555" s="350">
        <v>38</v>
      </c>
      <c r="C555" s="350" t="s">
        <v>329</v>
      </c>
      <c r="D555" s="213">
        <v>2006</v>
      </c>
      <c r="E555" s="350" t="s">
        <v>330</v>
      </c>
      <c r="F555" s="350" t="s">
        <v>210</v>
      </c>
      <c r="G555" s="350" t="s">
        <v>1845</v>
      </c>
      <c r="H555" s="213" t="s">
        <v>274</v>
      </c>
      <c r="I555" s="382" t="s">
        <v>320</v>
      </c>
      <c r="J555" s="213" t="s">
        <v>1845</v>
      </c>
    </row>
    <row r="556" spans="2:10" ht="105">
      <c r="B556" s="350">
        <v>39</v>
      </c>
      <c r="C556" s="350" t="s">
        <v>331</v>
      </c>
      <c r="D556" s="213">
        <v>2006</v>
      </c>
      <c r="E556" s="350" t="s">
        <v>332</v>
      </c>
      <c r="F556" s="350" t="s">
        <v>210</v>
      </c>
      <c r="G556" s="350" t="s">
        <v>264</v>
      </c>
      <c r="H556" s="213" t="s">
        <v>333</v>
      </c>
      <c r="I556" s="382" t="s">
        <v>334</v>
      </c>
      <c r="J556" s="213" t="s">
        <v>220</v>
      </c>
    </row>
    <row r="557" spans="2:10" ht="90">
      <c r="B557" s="350">
        <v>40</v>
      </c>
      <c r="C557" s="350" t="s">
        <v>1843</v>
      </c>
      <c r="D557" s="213">
        <v>2007</v>
      </c>
      <c r="E557" s="350" t="s">
        <v>335</v>
      </c>
      <c r="F557" s="350" t="s">
        <v>210</v>
      </c>
      <c r="G557" s="350" t="s">
        <v>336</v>
      </c>
      <c r="H557" s="213">
        <v>27</v>
      </c>
      <c r="I557" s="382" t="s">
        <v>337</v>
      </c>
      <c r="J557" s="213" t="s">
        <v>338</v>
      </c>
    </row>
    <row r="558" spans="2:10" ht="60">
      <c r="B558" s="350">
        <v>41</v>
      </c>
      <c r="C558" s="350" t="s">
        <v>1413</v>
      </c>
      <c r="D558" s="213">
        <v>2007</v>
      </c>
      <c r="E558" s="350" t="s">
        <v>339</v>
      </c>
      <c r="F558" s="350" t="s">
        <v>210</v>
      </c>
      <c r="G558" s="350" t="s">
        <v>231</v>
      </c>
      <c r="H558" s="213" t="s">
        <v>340</v>
      </c>
      <c r="I558" s="382" t="s">
        <v>341</v>
      </c>
      <c r="J558" s="213" t="s">
        <v>213</v>
      </c>
    </row>
    <row r="559" spans="2:10" ht="60">
      <c r="B559" s="350">
        <v>42</v>
      </c>
      <c r="C559" s="350" t="s">
        <v>1413</v>
      </c>
      <c r="D559" s="213">
        <v>2007</v>
      </c>
      <c r="E559" s="350" t="s">
        <v>342</v>
      </c>
      <c r="F559" s="350" t="s">
        <v>210</v>
      </c>
      <c r="G559" s="350" t="s">
        <v>231</v>
      </c>
      <c r="H559" s="213" t="s">
        <v>343</v>
      </c>
      <c r="I559" s="382" t="s">
        <v>341</v>
      </c>
      <c r="J559" s="213" t="s">
        <v>213</v>
      </c>
    </row>
    <row r="560" spans="2:10" ht="120">
      <c r="B560" s="350">
        <v>43</v>
      </c>
      <c r="C560" s="350" t="s">
        <v>1413</v>
      </c>
      <c r="D560" s="213">
        <v>2007</v>
      </c>
      <c r="E560" s="350" t="s">
        <v>344</v>
      </c>
      <c r="F560" s="350" t="s">
        <v>210</v>
      </c>
      <c r="G560" s="350" t="s">
        <v>231</v>
      </c>
      <c r="H560" s="213" t="s">
        <v>345</v>
      </c>
      <c r="I560" s="382" t="s">
        <v>341</v>
      </c>
      <c r="J560" s="213" t="s">
        <v>213</v>
      </c>
    </row>
    <row r="561" spans="2:10" ht="75">
      <c r="B561" s="350">
        <v>44</v>
      </c>
      <c r="C561" s="350" t="s">
        <v>1413</v>
      </c>
      <c r="D561" s="213">
        <v>2007</v>
      </c>
      <c r="E561" s="350" t="s">
        <v>346</v>
      </c>
      <c r="F561" s="350" t="s">
        <v>210</v>
      </c>
      <c r="G561" s="350" t="s">
        <v>231</v>
      </c>
      <c r="H561" s="213" t="s">
        <v>347</v>
      </c>
      <c r="I561" s="382" t="s">
        <v>341</v>
      </c>
      <c r="J561" s="213" t="s">
        <v>213</v>
      </c>
    </row>
    <row r="562" spans="2:10" ht="60">
      <c r="B562" s="350">
        <v>45</v>
      </c>
      <c r="C562" s="350" t="s">
        <v>1413</v>
      </c>
      <c r="D562" s="213">
        <v>2007</v>
      </c>
      <c r="E562" s="350" t="s">
        <v>348</v>
      </c>
      <c r="F562" s="350" t="s">
        <v>210</v>
      </c>
      <c r="G562" s="350" t="s">
        <v>231</v>
      </c>
      <c r="H562" s="213" t="s">
        <v>349</v>
      </c>
      <c r="I562" s="382" t="s">
        <v>341</v>
      </c>
      <c r="J562" s="213" t="s">
        <v>213</v>
      </c>
    </row>
    <row r="563" spans="2:10" ht="75">
      <c r="B563" s="350">
        <v>46</v>
      </c>
      <c r="C563" s="350" t="s">
        <v>1413</v>
      </c>
      <c r="D563" s="213">
        <v>2007</v>
      </c>
      <c r="E563" s="350" t="s">
        <v>350</v>
      </c>
      <c r="F563" s="350" t="s">
        <v>210</v>
      </c>
      <c r="G563" s="350" t="s">
        <v>231</v>
      </c>
      <c r="H563" s="213" t="s">
        <v>351</v>
      </c>
      <c r="I563" s="382" t="s">
        <v>341</v>
      </c>
      <c r="J563" s="213" t="s">
        <v>213</v>
      </c>
    </row>
    <row r="564" spans="2:10" ht="90">
      <c r="B564" s="350">
        <v>47</v>
      </c>
      <c r="C564" s="350" t="s">
        <v>1413</v>
      </c>
      <c r="D564" s="213">
        <v>2007</v>
      </c>
      <c r="E564" s="350" t="s">
        <v>352</v>
      </c>
      <c r="F564" s="350" t="s">
        <v>210</v>
      </c>
      <c r="G564" s="350" t="s">
        <v>231</v>
      </c>
      <c r="H564" s="213" t="s">
        <v>353</v>
      </c>
      <c r="I564" s="382" t="s">
        <v>341</v>
      </c>
      <c r="J564" s="213" t="s">
        <v>213</v>
      </c>
    </row>
    <row r="565" spans="2:10" ht="30">
      <c r="B565" s="350">
        <v>48</v>
      </c>
      <c r="C565" s="350" t="s">
        <v>1413</v>
      </c>
      <c r="D565" s="213">
        <v>2007</v>
      </c>
      <c r="E565" s="350" t="s">
        <v>354</v>
      </c>
      <c r="F565" s="350" t="s">
        <v>210</v>
      </c>
      <c r="G565" s="350" t="s">
        <v>1405</v>
      </c>
      <c r="H565" s="213">
        <v>28</v>
      </c>
      <c r="I565" s="382" t="s">
        <v>355</v>
      </c>
      <c r="J565" s="213" t="s">
        <v>356</v>
      </c>
    </row>
    <row r="566" spans="2:10" ht="60">
      <c r="B566" s="350">
        <v>49</v>
      </c>
      <c r="C566" s="350" t="s">
        <v>1413</v>
      </c>
      <c r="D566" s="213">
        <v>2007</v>
      </c>
      <c r="E566" s="350" t="s">
        <v>357</v>
      </c>
      <c r="F566" s="350" t="s">
        <v>210</v>
      </c>
      <c r="G566" s="350" t="s">
        <v>1405</v>
      </c>
      <c r="H566" s="213">
        <v>29</v>
      </c>
      <c r="I566" s="382" t="s">
        <v>355</v>
      </c>
      <c r="J566" s="213" t="s">
        <v>356</v>
      </c>
    </row>
    <row r="567" spans="2:10" ht="60">
      <c r="B567" s="350">
        <v>50</v>
      </c>
      <c r="C567" s="350" t="s">
        <v>1413</v>
      </c>
      <c r="D567" s="213">
        <v>2007</v>
      </c>
      <c r="E567" s="350" t="s">
        <v>358</v>
      </c>
      <c r="F567" s="350" t="s">
        <v>210</v>
      </c>
      <c r="G567" s="350" t="s">
        <v>274</v>
      </c>
      <c r="H567" s="213" t="s">
        <v>359</v>
      </c>
      <c r="I567" s="382" t="s">
        <v>360</v>
      </c>
      <c r="J567" s="213" t="s">
        <v>213</v>
      </c>
    </row>
    <row r="568" spans="2:10" ht="75">
      <c r="B568" s="350">
        <v>51</v>
      </c>
      <c r="C568" s="350" t="s">
        <v>1413</v>
      </c>
      <c r="D568" s="213">
        <v>2007</v>
      </c>
      <c r="E568" s="350" t="s">
        <v>361</v>
      </c>
      <c r="F568" s="350" t="s">
        <v>210</v>
      </c>
      <c r="G568" s="350" t="s">
        <v>336</v>
      </c>
      <c r="H568" s="213" t="s">
        <v>362</v>
      </c>
      <c r="I568" s="382" t="s">
        <v>363</v>
      </c>
      <c r="J568" s="213" t="s">
        <v>364</v>
      </c>
    </row>
    <row r="569" spans="2:10" ht="75">
      <c r="B569" s="350">
        <v>52</v>
      </c>
      <c r="C569" s="350" t="s">
        <v>1413</v>
      </c>
      <c r="D569" s="213">
        <v>2007</v>
      </c>
      <c r="E569" s="350" t="s">
        <v>365</v>
      </c>
      <c r="F569" s="350" t="s">
        <v>210</v>
      </c>
      <c r="G569" s="350" t="s">
        <v>336</v>
      </c>
      <c r="H569" s="213" t="s">
        <v>366</v>
      </c>
      <c r="I569" s="382" t="s">
        <v>363</v>
      </c>
      <c r="J569" s="213" t="s">
        <v>364</v>
      </c>
    </row>
    <row r="570" spans="2:10" ht="75">
      <c r="B570" s="350">
        <v>53</v>
      </c>
      <c r="C570" s="350" t="s">
        <v>1413</v>
      </c>
      <c r="D570" s="213">
        <v>2007</v>
      </c>
      <c r="E570" s="350" t="s">
        <v>367</v>
      </c>
      <c r="F570" s="350" t="s">
        <v>210</v>
      </c>
      <c r="G570" s="350" t="s">
        <v>336</v>
      </c>
      <c r="H570" s="213">
        <v>33</v>
      </c>
      <c r="I570" s="382" t="s">
        <v>368</v>
      </c>
      <c r="J570" s="213" t="s">
        <v>369</v>
      </c>
    </row>
    <row r="571" spans="2:10" ht="90">
      <c r="B571" s="350">
        <v>54</v>
      </c>
      <c r="C571" s="350" t="s">
        <v>1413</v>
      </c>
      <c r="D571" s="213">
        <v>2007</v>
      </c>
      <c r="E571" s="350" t="s">
        <v>370</v>
      </c>
      <c r="F571" s="350" t="s">
        <v>210</v>
      </c>
      <c r="G571" s="350" t="s">
        <v>371</v>
      </c>
      <c r="H571" s="213">
        <v>19</v>
      </c>
      <c r="I571" s="382" t="s">
        <v>372</v>
      </c>
      <c r="J571" s="213" t="s">
        <v>373</v>
      </c>
    </row>
    <row r="572" spans="2:10" ht="90">
      <c r="B572" s="350">
        <v>55</v>
      </c>
      <c r="C572" s="350" t="s">
        <v>1413</v>
      </c>
      <c r="D572" s="213">
        <v>2007</v>
      </c>
      <c r="E572" s="350" t="s">
        <v>374</v>
      </c>
      <c r="F572" s="350" t="s">
        <v>210</v>
      </c>
      <c r="G572" s="350" t="s">
        <v>371</v>
      </c>
      <c r="H572" s="213">
        <v>54</v>
      </c>
      <c r="I572" s="382" t="s">
        <v>372</v>
      </c>
      <c r="J572" s="213" t="s">
        <v>373</v>
      </c>
    </row>
    <row r="573" spans="2:10" ht="75">
      <c r="B573" s="350">
        <v>56</v>
      </c>
      <c r="C573" s="350" t="s">
        <v>1413</v>
      </c>
      <c r="D573" s="213">
        <v>2007</v>
      </c>
      <c r="E573" s="350" t="s">
        <v>375</v>
      </c>
      <c r="F573" s="350" t="s">
        <v>210</v>
      </c>
      <c r="G573" s="350" t="s">
        <v>376</v>
      </c>
      <c r="H573" s="213" t="s">
        <v>377</v>
      </c>
      <c r="I573" s="382" t="s">
        <v>378</v>
      </c>
      <c r="J573" s="213" t="s">
        <v>379</v>
      </c>
    </row>
    <row r="574" spans="2:10" ht="75">
      <c r="B574" s="350">
        <v>57</v>
      </c>
      <c r="C574" s="350" t="s">
        <v>1413</v>
      </c>
      <c r="D574" s="213">
        <v>2007</v>
      </c>
      <c r="E574" s="350" t="s">
        <v>380</v>
      </c>
      <c r="F574" s="350" t="s">
        <v>210</v>
      </c>
      <c r="G574" s="350" t="s">
        <v>213</v>
      </c>
      <c r="H574" s="213" t="s">
        <v>381</v>
      </c>
      <c r="I574" s="382" t="s">
        <v>382</v>
      </c>
      <c r="J574" s="213" t="s">
        <v>213</v>
      </c>
    </row>
    <row r="575" spans="2:10" ht="90">
      <c r="B575" s="350">
        <v>58</v>
      </c>
      <c r="C575" s="350" t="s">
        <v>1413</v>
      </c>
      <c r="D575" s="213">
        <v>2007</v>
      </c>
      <c r="E575" s="350" t="s">
        <v>383</v>
      </c>
      <c r="F575" s="350" t="s">
        <v>210</v>
      </c>
      <c r="G575" s="350" t="s">
        <v>384</v>
      </c>
      <c r="H575" s="213">
        <v>178</v>
      </c>
      <c r="I575" s="382" t="s">
        <v>385</v>
      </c>
      <c r="J575" s="213" t="s">
        <v>386</v>
      </c>
    </row>
    <row r="576" spans="2:10" ht="75">
      <c r="B576" s="350">
        <v>59</v>
      </c>
      <c r="C576" s="350" t="s">
        <v>1413</v>
      </c>
      <c r="D576" s="213">
        <v>2007</v>
      </c>
      <c r="E576" s="350" t="s">
        <v>387</v>
      </c>
      <c r="F576" s="350" t="s">
        <v>210</v>
      </c>
      <c r="G576" s="350" t="s">
        <v>388</v>
      </c>
      <c r="H576" s="213" t="s">
        <v>389</v>
      </c>
      <c r="I576" s="382" t="s">
        <v>390</v>
      </c>
      <c r="J576" s="213" t="s">
        <v>280</v>
      </c>
    </row>
    <row r="577" spans="2:10" ht="105">
      <c r="B577" s="350">
        <v>60</v>
      </c>
      <c r="C577" s="350" t="s">
        <v>1413</v>
      </c>
      <c r="D577" s="213">
        <v>2007</v>
      </c>
      <c r="E577" s="350" t="s">
        <v>391</v>
      </c>
      <c r="F577" s="350" t="s">
        <v>210</v>
      </c>
      <c r="G577" s="350" t="s">
        <v>384</v>
      </c>
      <c r="H577" s="213">
        <v>57</v>
      </c>
      <c r="I577" s="382" t="s">
        <v>385</v>
      </c>
      <c r="J577" s="213" t="s">
        <v>386</v>
      </c>
    </row>
    <row r="578" spans="2:10" ht="105">
      <c r="B578" s="350">
        <v>61</v>
      </c>
      <c r="C578" s="350" t="s">
        <v>1413</v>
      </c>
      <c r="D578" s="213">
        <v>2007</v>
      </c>
      <c r="E578" s="350" t="s">
        <v>392</v>
      </c>
      <c r="F578" s="350" t="s">
        <v>210</v>
      </c>
      <c r="G578" s="350" t="s">
        <v>274</v>
      </c>
      <c r="H578" s="213" t="s">
        <v>393</v>
      </c>
      <c r="I578" s="382" t="s">
        <v>394</v>
      </c>
      <c r="J578" s="213" t="s">
        <v>395</v>
      </c>
    </row>
    <row r="579" spans="2:10" ht="180">
      <c r="B579" s="350">
        <v>62</v>
      </c>
      <c r="C579" s="350" t="s">
        <v>1413</v>
      </c>
      <c r="D579" s="213">
        <v>2007</v>
      </c>
      <c r="E579" s="350" t="s">
        <v>396</v>
      </c>
      <c r="F579" s="350" t="s">
        <v>210</v>
      </c>
      <c r="G579" s="350" t="s">
        <v>384</v>
      </c>
      <c r="H579" s="213" t="s">
        <v>397</v>
      </c>
      <c r="I579" s="382" t="s">
        <v>385</v>
      </c>
      <c r="J579" s="213" t="s">
        <v>386</v>
      </c>
    </row>
    <row r="580" spans="2:10" ht="120">
      <c r="B580" s="350">
        <v>63</v>
      </c>
      <c r="C580" s="350" t="s">
        <v>1413</v>
      </c>
      <c r="D580" s="213">
        <v>2007</v>
      </c>
      <c r="E580" s="350" t="s">
        <v>398</v>
      </c>
      <c r="F580" s="350" t="s">
        <v>210</v>
      </c>
      <c r="G580" s="350" t="s">
        <v>274</v>
      </c>
      <c r="H580" s="213" t="s">
        <v>274</v>
      </c>
      <c r="I580" s="382" t="s">
        <v>399</v>
      </c>
      <c r="J580" s="213" t="s">
        <v>400</v>
      </c>
    </row>
    <row r="581" spans="2:10" ht="75">
      <c r="B581" s="350">
        <v>64</v>
      </c>
      <c r="C581" s="350" t="s">
        <v>1413</v>
      </c>
      <c r="D581" s="213">
        <v>2007</v>
      </c>
      <c r="E581" s="350" t="s">
        <v>401</v>
      </c>
      <c r="F581" s="350" t="s">
        <v>210</v>
      </c>
      <c r="G581" s="350" t="s">
        <v>274</v>
      </c>
      <c r="H581" s="213" t="s">
        <v>402</v>
      </c>
      <c r="I581" s="382" t="s">
        <v>399</v>
      </c>
      <c r="J581" s="213" t="s">
        <v>400</v>
      </c>
    </row>
    <row r="582" spans="2:10" ht="75">
      <c r="B582" s="350">
        <v>65</v>
      </c>
      <c r="C582" s="350" t="s">
        <v>1413</v>
      </c>
      <c r="D582" s="213">
        <v>2007</v>
      </c>
      <c r="E582" s="350" t="s">
        <v>403</v>
      </c>
      <c r="F582" s="350" t="s">
        <v>210</v>
      </c>
      <c r="G582" s="350" t="s">
        <v>274</v>
      </c>
      <c r="H582" s="213" t="s">
        <v>274</v>
      </c>
      <c r="I582" s="382" t="s">
        <v>404</v>
      </c>
      <c r="J582" s="213" t="s">
        <v>395</v>
      </c>
    </row>
    <row r="583" spans="2:10" ht="165">
      <c r="B583" s="350">
        <v>66</v>
      </c>
      <c r="C583" s="350" t="s">
        <v>325</v>
      </c>
      <c r="D583" s="213">
        <v>2007</v>
      </c>
      <c r="E583" s="350" t="s">
        <v>405</v>
      </c>
      <c r="F583" s="350" t="s">
        <v>210</v>
      </c>
      <c r="G583" s="350" t="s">
        <v>406</v>
      </c>
      <c r="H583" s="213" t="s">
        <v>407</v>
      </c>
      <c r="I583" s="382" t="s">
        <v>408</v>
      </c>
      <c r="J583" s="213" t="s">
        <v>386</v>
      </c>
    </row>
    <row r="584" spans="2:10" ht="120">
      <c r="B584" s="350">
        <v>67</v>
      </c>
      <c r="C584" s="350" t="s">
        <v>1413</v>
      </c>
      <c r="D584" s="213">
        <v>2008</v>
      </c>
      <c r="E584" s="350" t="s">
        <v>409</v>
      </c>
      <c r="F584" s="350" t="s">
        <v>210</v>
      </c>
      <c r="G584" s="350" t="s">
        <v>1845</v>
      </c>
      <c r="H584" s="213" t="s">
        <v>410</v>
      </c>
      <c r="I584" s="382" t="s">
        <v>411</v>
      </c>
      <c r="J584" s="213" t="s">
        <v>280</v>
      </c>
    </row>
    <row r="585" spans="2:10" ht="90">
      <c r="B585" s="350">
        <v>68</v>
      </c>
      <c r="C585" s="350" t="s">
        <v>1413</v>
      </c>
      <c r="D585" s="213">
        <v>2008</v>
      </c>
      <c r="E585" s="350" t="s">
        <v>412</v>
      </c>
      <c r="F585" s="350" t="s">
        <v>210</v>
      </c>
      <c r="G585" s="350" t="s">
        <v>336</v>
      </c>
      <c r="H585" s="213" t="s">
        <v>413</v>
      </c>
      <c r="I585" s="382" t="s">
        <v>414</v>
      </c>
      <c r="J585" s="213" t="s">
        <v>364</v>
      </c>
    </row>
    <row r="586" spans="2:10" ht="105">
      <c r="B586" s="350">
        <v>69</v>
      </c>
      <c r="C586" s="350" t="s">
        <v>415</v>
      </c>
      <c r="D586" s="213">
        <v>2008</v>
      </c>
      <c r="E586" s="350" t="s">
        <v>416</v>
      </c>
      <c r="F586" s="350" t="s">
        <v>210</v>
      </c>
      <c r="G586" s="350" t="s">
        <v>1845</v>
      </c>
      <c r="H586" s="213">
        <v>57</v>
      </c>
      <c r="I586" s="382" t="s">
        <v>417</v>
      </c>
      <c r="J586" s="213" t="s">
        <v>418</v>
      </c>
    </row>
    <row r="587" spans="2:10" ht="60">
      <c r="B587" s="350">
        <v>70</v>
      </c>
      <c r="C587" s="350" t="s">
        <v>1413</v>
      </c>
      <c r="D587" s="213">
        <v>2008</v>
      </c>
      <c r="E587" s="350" t="s">
        <v>419</v>
      </c>
      <c r="F587" s="350" t="s">
        <v>210</v>
      </c>
      <c r="G587" s="350" t="s">
        <v>1845</v>
      </c>
      <c r="H587" s="213">
        <v>127</v>
      </c>
      <c r="I587" s="382" t="s">
        <v>417</v>
      </c>
      <c r="J587" s="213" t="s">
        <v>418</v>
      </c>
    </row>
    <row r="588" spans="2:10" ht="105">
      <c r="B588" s="350">
        <v>71</v>
      </c>
      <c r="C588" s="350" t="s">
        <v>1413</v>
      </c>
      <c r="D588" s="213">
        <v>2008</v>
      </c>
      <c r="E588" s="350" t="s">
        <v>420</v>
      </c>
      <c r="F588" s="350" t="s">
        <v>210</v>
      </c>
      <c r="G588" s="350" t="s">
        <v>1845</v>
      </c>
      <c r="H588" s="213">
        <v>137</v>
      </c>
      <c r="I588" s="382" t="s">
        <v>417</v>
      </c>
      <c r="J588" s="213" t="s">
        <v>418</v>
      </c>
    </row>
    <row r="589" spans="2:10" ht="90">
      <c r="B589" s="350">
        <v>72</v>
      </c>
      <c r="C589" s="350" t="s">
        <v>421</v>
      </c>
      <c r="D589" s="213">
        <v>2008</v>
      </c>
      <c r="E589" s="350" t="s">
        <v>422</v>
      </c>
      <c r="F589" s="350" t="s">
        <v>210</v>
      </c>
      <c r="G589" s="350" t="s">
        <v>1255</v>
      </c>
      <c r="H589" s="213">
        <v>23</v>
      </c>
      <c r="I589" s="382" t="s">
        <v>423</v>
      </c>
      <c r="J589" s="213" t="s">
        <v>424</v>
      </c>
    </row>
    <row r="590" spans="2:10" ht="90">
      <c r="B590" s="350">
        <v>73</v>
      </c>
      <c r="C590" s="350" t="s">
        <v>1413</v>
      </c>
      <c r="D590" s="213">
        <v>2008</v>
      </c>
      <c r="E590" s="350" t="s">
        <v>425</v>
      </c>
      <c r="F590" s="350" t="s">
        <v>210</v>
      </c>
      <c r="G590" s="350" t="s">
        <v>1255</v>
      </c>
      <c r="H590" s="213">
        <v>72</v>
      </c>
      <c r="I590" s="382" t="s">
        <v>423</v>
      </c>
      <c r="J590" s="213" t="s">
        <v>424</v>
      </c>
    </row>
    <row r="591" spans="2:10" ht="105">
      <c r="B591" s="350">
        <v>74</v>
      </c>
      <c r="C591" s="350" t="s">
        <v>1413</v>
      </c>
      <c r="D591" s="213">
        <v>2008</v>
      </c>
      <c r="E591" s="350" t="s">
        <v>426</v>
      </c>
      <c r="F591" s="350" t="s">
        <v>210</v>
      </c>
      <c r="G591" s="350" t="s">
        <v>1255</v>
      </c>
      <c r="H591" s="213">
        <v>101</v>
      </c>
      <c r="I591" s="382" t="s">
        <v>423</v>
      </c>
      <c r="J591" s="213" t="s">
        <v>424</v>
      </c>
    </row>
    <row r="592" spans="2:10" ht="90">
      <c r="B592" s="350">
        <v>75</v>
      </c>
      <c r="C592" s="350" t="s">
        <v>427</v>
      </c>
      <c r="D592" s="213">
        <v>2008</v>
      </c>
      <c r="E592" s="350" t="s">
        <v>428</v>
      </c>
      <c r="F592" s="350" t="s">
        <v>210</v>
      </c>
      <c r="G592" s="350" t="s">
        <v>1255</v>
      </c>
      <c r="H592" s="213">
        <v>160</v>
      </c>
      <c r="I592" s="382" t="s">
        <v>423</v>
      </c>
      <c r="J592" s="213" t="s">
        <v>424</v>
      </c>
    </row>
    <row r="593" spans="2:10" ht="90">
      <c r="B593" s="350">
        <v>76</v>
      </c>
      <c r="C593" s="350" t="s">
        <v>429</v>
      </c>
      <c r="D593" s="213">
        <v>2008</v>
      </c>
      <c r="E593" s="350" t="s">
        <v>430</v>
      </c>
      <c r="F593" s="350" t="s">
        <v>210</v>
      </c>
      <c r="G593" s="350" t="s">
        <v>1255</v>
      </c>
      <c r="H593" s="213">
        <v>161</v>
      </c>
      <c r="I593" s="382" t="s">
        <v>423</v>
      </c>
      <c r="J593" s="213" t="s">
        <v>424</v>
      </c>
    </row>
    <row r="594" spans="2:10" ht="90">
      <c r="B594" s="350">
        <v>77</v>
      </c>
      <c r="C594" s="350" t="s">
        <v>429</v>
      </c>
      <c r="D594" s="213">
        <v>2008</v>
      </c>
      <c r="E594" s="350" t="s">
        <v>431</v>
      </c>
      <c r="F594" s="350" t="s">
        <v>210</v>
      </c>
      <c r="G594" s="350" t="s">
        <v>1255</v>
      </c>
      <c r="H594" s="213">
        <v>162</v>
      </c>
      <c r="I594" s="382" t="s">
        <v>423</v>
      </c>
      <c r="J594" s="213" t="s">
        <v>424</v>
      </c>
    </row>
    <row r="595" spans="2:10" ht="90">
      <c r="B595" s="350">
        <v>78</v>
      </c>
      <c r="C595" s="350" t="s">
        <v>1413</v>
      </c>
      <c r="D595" s="213">
        <v>2008</v>
      </c>
      <c r="E595" s="350" t="s">
        <v>432</v>
      </c>
      <c r="F595" s="350" t="s">
        <v>210</v>
      </c>
      <c r="G595" s="350" t="s">
        <v>1255</v>
      </c>
      <c r="H595" s="213">
        <v>252</v>
      </c>
      <c r="I595" s="382" t="s">
        <v>423</v>
      </c>
      <c r="J595" s="213" t="s">
        <v>424</v>
      </c>
    </row>
    <row r="596" spans="2:10" ht="90">
      <c r="B596" s="350">
        <v>79</v>
      </c>
      <c r="C596" s="350" t="s">
        <v>429</v>
      </c>
      <c r="D596" s="213">
        <v>2008</v>
      </c>
      <c r="E596" s="350" t="s">
        <v>433</v>
      </c>
      <c r="F596" s="350" t="s">
        <v>210</v>
      </c>
      <c r="G596" s="350" t="s">
        <v>1255</v>
      </c>
      <c r="H596" s="213">
        <v>253</v>
      </c>
      <c r="I596" s="382" t="s">
        <v>423</v>
      </c>
      <c r="J596" s="213" t="s">
        <v>424</v>
      </c>
    </row>
    <row r="597" spans="2:10" ht="90">
      <c r="B597" s="350">
        <v>80</v>
      </c>
      <c r="C597" s="350" t="s">
        <v>434</v>
      </c>
      <c r="D597" s="213">
        <v>2008</v>
      </c>
      <c r="E597" s="350" t="s">
        <v>435</v>
      </c>
      <c r="F597" s="350" t="s">
        <v>210</v>
      </c>
      <c r="G597" s="350" t="s">
        <v>1255</v>
      </c>
      <c r="H597" s="213">
        <v>23</v>
      </c>
      <c r="I597" s="382" t="s">
        <v>423</v>
      </c>
      <c r="J597" s="213" t="s">
        <v>424</v>
      </c>
    </row>
    <row r="598" spans="2:10" ht="150">
      <c r="B598" s="350">
        <v>81</v>
      </c>
      <c r="C598" s="350" t="s">
        <v>1413</v>
      </c>
      <c r="D598" s="213">
        <v>2008</v>
      </c>
      <c r="E598" s="350" t="s">
        <v>436</v>
      </c>
      <c r="F598" s="350" t="s">
        <v>210</v>
      </c>
      <c r="G598" s="350" t="s">
        <v>274</v>
      </c>
      <c r="H598" s="213">
        <v>68</v>
      </c>
      <c r="I598" s="382" t="s">
        <v>437</v>
      </c>
      <c r="J598" s="213" t="s">
        <v>224</v>
      </c>
    </row>
    <row r="599" spans="2:10" ht="105">
      <c r="B599" s="350">
        <v>82</v>
      </c>
      <c r="C599" s="350" t="s">
        <v>1413</v>
      </c>
      <c r="D599" s="213">
        <v>2008</v>
      </c>
      <c r="E599" s="350" t="s">
        <v>438</v>
      </c>
      <c r="F599" s="350" t="s">
        <v>210</v>
      </c>
      <c r="G599" s="350" t="s">
        <v>274</v>
      </c>
      <c r="H599" s="213">
        <v>8</v>
      </c>
      <c r="I599" s="382" t="s">
        <v>439</v>
      </c>
      <c r="J599" s="213" t="s">
        <v>440</v>
      </c>
    </row>
    <row r="600" spans="2:10" ht="75">
      <c r="B600" s="350">
        <v>83</v>
      </c>
      <c r="C600" s="350" t="s">
        <v>1413</v>
      </c>
      <c r="D600" s="213">
        <v>2008</v>
      </c>
      <c r="E600" s="350" t="s">
        <v>441</v>
      </c>
      <c r="F600" s="350" t="s">
        <v>210</v>
      </c>
      <c r="G600" s="350"/>
      <c r="H600" s="213">
        <v>9</v>
      </c>
      <c r="I600" s="382" t="s">
        <v>442</v>
      </c>
      <c r="J600" s="213" t="s">
        <v>1845</v>
      </c>
    </row>
    <row r="601" spans="2:10" ht="75">
      <c r="B601" s="350">
        <v>84</v>
      </c>
      <c r="C601" s="350" t="s">
        <v>1413</v>
      </c>
      <c r="D601" s="213">
        <v>2008</v>
      </c>
      <c r="E601" s="350" t="s">
        <v>443</v>
      </c>
      <c r="F601" s="350" t="s">
        <v>210</v>
      </c>
      <c r="G601" s="350"/>
      <c r="H601" s="213">
        <v>10</v>
      </c>
      <c r="I601" s="382" t="s">
        <v>442</v>
      </c>
      <c r="J601" s="213" t="s">
        <v>1845</v>
      </c>
    </row>
    <row r="602" spans="2:10" ht="90">
      <c r="B602" s="350">
        <v>85</v>
      </c>
      <c r="C602" s="350" t="s">
        <v>1413</v>
      </c>
      <c r="D602" s="213">
        <v>2008</v>
      </c>
      <c r="E602" s="350" t="s">
        <v>444</v>
      </c>
      <c r="F602" s="350" t="s">
        <v>210</v>
      </c>
      <c r="G602" s="350"/>
      <c r="H602" s="213">
        <v>13</v>
      </c>
      <c r="I602" s="382" t="s">
        <v>442</v>
      </c>
      <c r="J602" s="213" t="s">
        <v>1845</v>
      </c>
    </row>
    <row r="603" spans="2:10" ht="90">
      <c r="B603" s="350">
        <v>86</v>
      </c>
      <c r="C603" s="350" t="s">
        <v>1413</v>
      </c>
      <c r="D603" s="213">
        <v>2008</v>
      </c>
      <c r="E603" s="350" t="s">
        <v>445</v>
      </c>
      <c r="F603" s="350" t="s">
        <v>210</v>
      </c>
      <c r="G603" s="350" t="s">
        <v>282</v>
      </c>
      <c r="H603" s="213" t="s">
        <v>446</v>
      </c>
      <c r="I603" s="382" t="s">
        <v>447</v>
      </c>
      <c r="J603" s="213" t="s">
        <v>284</v>
      </c>
    </row>
    <row r="604" spans="2:10" ht="75">
      <c r="B604" s="350">
        <v>87</v>
      </c>
      <c r="C604" s="350" t="s">
        <v>1413</v>
      </c>
      <c r="D604" s="213">
        <v>2008</v>
      </c>
      <c r="E604" s="350" t="s">
        <v>445</v>
      </c>
      <c r="F604" s="350" t="s">
        <v>210</v>
      </c>
      <c r="G604" s="350" t="s">
        <v>274</v>
      </c>
      <c r="H604" s="213" t="s">
        <v>448</v>
      </c>
      <c r="I604" s="382" t="s">
        <v>449</v>
      </c>
      <c r="J604" s="213" t="s">
        <v>274</v>
      </c>
    </row>
    <row r="605" spans="2:10" ht="90">
      <c r="B605" s="350">
        <v>88</v>
      </c>
      <c r="C605" s="350" t="s">
        <v>1413</v>
      </c>
      <c r="D605" s="213">
        <v>2008</v>
      </c>
      <c r="E605" s="350" t="s">
        <v>450</v>
      </c>
      <c r="F605" s="350" t="s">
        <v>210</v>
      </c>
      <c r="G605" s="350" t="s">
        <v>451</v>
      </c>
      <c r="H605" s="213" t="s">
        <v>452</v>
      </c>
      <c r="I605" s="382" t="s">
        <v>453</v>
      </c>
      <c r="J605" s="213" t="s">
        <v>248</v>
      </c>
    </row>
    <row r="606" spans="2:10" ht="90">
      <c r="B606" s="350">
        <v>89</v>
      </c>
      <c r="C606" s="350" t="s">
        <v>1413</v>
      </c>
      <c r="D606" s="213">
        <v>2008</v>
      </c>
      <c r="E606" s="350" t="s">
        <v>454</v>
      </c>
      <c r="F606" s="350" t="s">
        <v>210</v>
      </c>
      <c r="G606" s="350" t="s">
        <v>451</v>
      </c>
      <c r="H606" s="213" t="s">
        <v>455</v>
      </c>
      <c r="I606" s="382" t="s">
        <v>453</v>
      </c>
      <c r="J606" s="213" t="s">
        <v>248</v>
      </c>
    </row>
    <row r="607" spans="2:10" ht="90">
      <c r="B607" s="350">
        <v>90</v>
      </c>
      <c r="C607" s="350" t="s">
        <v>1413</v>
      </c>
      <c r="D607" s="213">
        <v>2008</v>
      </c>
      <c r="E607" s="350" t="s">
        <v>456</v>
      </c>
      <c r="F607" s="350" t="s">
        <v>210</v>
      </c>
      <c r="G607" s="350" t="s">
        <v>451</v>
      </c>
      <c r="H607" s="213" t="s">
        <v>457</v>
      </c>
      <c r="I607" s="382" t="s">
        <v>453</v>
      </c>
      <c r="J607" s="213" t="s">
        <v>248</v>
      </c>
    </row>
    <row r="608" spans="2:10" ht="90">
      <c r="B608" s="350">
        <v>91</v>
      </c>
      <c r="C608" s="350" t="s">
        <v>1413</v>
      </c>
      <c r="D608" s="213">
        <v>2008</v>
      </c>
      <c r="E608" s="350" t="s">
        <v>458</v>
      </c>
      <c r="F608" s="350" t="s">
        <v>210</v>
      </c>
      <c r="G608" s="350" t="s">
        <v>451</v>
      </c>
      <c r="H608" s="213" t="s">
        <v>459</v>
      </c>
      <c r="I608" s="382" t="s">
        <v>453</v>
      </c>
      <c r="J608" s="213" t="s">
        <v>248</v>
      </c>
    </row>
    <row r="609" spans="2:10" ht="90">
      <c r="B609" s="350">
        <v>92</v>
      </c>
      <c r="C609" s="350" t="s">
        <v>1413</v>
      </c>
      <c r="D609" s="213">
        <v>2008</v>
      </c>
      <c r="E609" s="350" t="s">
        <v>460</v>
      </c>
      <c r="F609" s="350" t="s">
        <v>210</v>
      </c>
      <c r="G609" s="350" t="s">
        <v>451</v>
      </c>
      <c r="H609" s="213" t="s">
        <v>461</v>
      </c>
      <c r="I609" s="382" t="s">
        <v>453</v>
      </c>
      <c r="J609" s="213" t="s">
        <v>248</v>
      </c>
    </row>
    <row r="610" spans="2:10" ht="90">
      <c r="B610" s="350">
        <v>93</v>
      </c>
      <c r="C610" s="350" t="s">
        <v>1413</v>
      </c>
      <c r="D610" s="213">
        <v>2008</v>
      </c>
      <c r="E610" s="350" t="s">
        <v>462</v>
      </c>
      <c r="F610" s="350" t="s">
        <v>210</v>
      </c>
      <c r="G610" s="350" t="s">
        <v>451</v>
      </c>
      <c r="H610" s="213" t="s">
        <v>463</v>
      </c>
      <c r="I610" s="382" t="s">
        <v>453</v>
      </c>
      <c r="J610" s="213" t="s">
        <v>248</v>
      </c>
    </row>
    <row r="611" spans="2:10" ht="90">
      <c r="B611" s="350">
        <v>94</v>
      </c>
      <c r="C611" s="350" t="s">
        <v>1413</v>
      </c>
      <c r="D611" s="213">
        <v>2008</v>
      </c>
      <c r="E611" s="350" t="s">
        <v>464</v>
      </c>
      <c r="F611" s="350" t="s">
        <v>210</v>
      </c>
      <c r="G611" s="350" t="s">
        <v>451</v>
      </c>
      <c r="H611" s="213" t="s">
        <v>465</v>
      </c>
      <c r="I611" s="382" t="s">
        <v>453</v>
      </c>
      <c r="J611" s="213" t="s">
        <v>248</v>
      </c>
    </row>
    <row r="612" spans="2:10" ht="90">
      <c r="B612" s="350">
        <v>95</v>
      </c>
      <c r="C612" s="350" t="s">
        <v>1413</v>
      </c>
      <c r="D612" s="213">
        <v>2008</v>
      </c>
      <c r="E612" s="350" t="s">
        <v>466</v>
      </c>
      <c r="F612" s="350" t="s">
        <v>210</v>
      </c>
      <c r="G612" s="350" t="s">
        <v>451</v>
      </c>
      <c r="H612" s="213" t="s">
        <v>467</v>
      </c>
      <c r="I612" s="382" t="s">
        <v>453</v>
      </c>
      <c r="J612" s="213" t="s">
        <v>248</v>
      </c>
    </row>
    <row r="613" spans="2:10" ht="60">
      <c r="B613" s="350">
        <v>96</v>
      </c>
      <c r="C613" s="350" t="s">
        <v>1413</v>
      </c>
      <c r="D613" s="213">
        <v>2008</v>
      </c>
      <c r="E613" s="350" t="s">
        <v>468</v>
      </c>
      <c r="F613" s="350" t="s">
        <v>210</v>
      </c>
      <c r="G613" s="350"/>
      <c r="H613" s="213" t="s">
        <v>469</v>
      </c>
      <c r="I613" s="382"/>
      <c r="J613" s="213"/>
    </row>
    <row r="614" spans="2:10" ht="150">
      <c r="B614" s="350">
        <v>97</v>
      </c>
      <c r="C614" s="350" t="s">
        <v>470</v>
      </c>
      <c r="D614" s="213">
        <v>2008</v>
      </c>
      <c r="E614" s="350" t="s">
        <v>471</v>
      </c>
      <c r="F614" s="350" t="s">
        <v>210</v>
      </c>
      <c r="G614" s="350" t="s">
        <v>472</v>
      </c>
      <c r="H614" s="213" t="s">
        <v>473</v>
      </c>
      <c r="I614" s="382" t="s">
        <v>474</v>
      </c>
      <c r="J614" s="213" t="s">
        <v>424</v>
      </c>
    </row>
    <row r="615" spans="2:10" ht="150">
      <c r="B615" s="350">
        <v>98</v>
      </c>
      <c r="C615" s="350" t="s">
        <v>1413</v>
      </c>
      <c r="D615" s="213">
        <v>2008</v>
      </c>
      <c r="E615" s="350" t="s">
        <v>475</v>
      </c>
      <c r="F615" s="350" t="s">
        <v>210</v>
      </c>
      <c r="G615" s="350" t="s">
        <v>472</v>
      </c>
      <c r="H615" s="213" t="s">
        <v>476</v>
      </c>
      <c r="I615" s="382" t="s">
        <v>474</v>
      </c>
      <c r="J615" s="213" t="s">
        <v>424</v>
      </c>
    </row>
    <row r="616" spans="2:10" ht="150">
      <c r="B616" s="350">
        <v>99</v>
      </c>
      <c r="C616" s="350" t="s">
        <v>427</v>
      </c>
      <c r="D616" s="213">
        <v>2008</v>
      </c>
      <c r="E616" s="350" t="s">
        <v>477</v>
      </c>
      <c r="F616" s="350" t="s">
        <v>210</v>
      </c>
      <c r="G616" s="350" t="s">
        <v>472</v>
      </c>
      <c r="H616" s="213" t="s">
        <v>478</v>
      </c>
      <c r="I616" s="382" t="s">
        <v>474</v>
      </c>
      <c r="J616" s="213" t="s">
        <v>424</v>
      </c>
    </row>
    <row r="617" spans="2:10" ht="90">
      <c r="B617" s="350">
        <v>100</v>
      </c>
      <c r="C617" s="350" t="s">
        <v>1413</v>
      </c>
      <c r="D617" s="213">
        <v>2009</v>
      </c>
      <c r="E617" s="350" t="s">
        <v>479</v>
      </c>
      <c r="F617" s="350" t="s">
        <v>210</v>
      </c>
      <c r="G617" s="350" t="s">
        <v>211</v>
      </c>
      <c r="H617" s="213">
        <v>38</v>
      </c>
      <c r="I617" s="382" t="s">
        <v>480</v>
      </c>
      <c r="J617" s="213" t="s">
        <v>481</v>
      </c>
    </row>
    <row r="618" spans="2:10" ht="135">
      <c r="B618" s="350">
        <v>101</v>
      </c>
      <c r="C618" s="350" t="s">
        <v>1413</v>
      </c>
      <c r="D618" s="213">
        <v>2009</v>
      </c>
      <c r="E618" s="350" t="s">
        <v>482</v>
      </c>
      <c r="F618" s="350" t="s">
        <v>210</v>
      </c>
      <c r="G618" s="350" t="s">
        <v>211</v>
      </c>
      <c r="H618" s="213">
        <v>56</v>
      </c>
      <c r="I618" s="382" t="s">
        <v>483</v>
      </c>
      <c r="J618" s="213" t="s">
        <v>481</v>
      </c>
    </row>
    <row r="619" spans="2:10" ht="135">
      <c r="B619" s="350">
        <v>102</v>
      </c>
      <c r="C619" s="350" t="s">
        <v>1413</v>
      </c>
      <c r="D619" s="213">
        <v>2009</v>
      </c>
      <c r="E619" s="350" t="s">
        <v>484</v>
      </c>
      <c r="F619" s="350" t="s">
        <v>210</v>
      </c>
      <c r="G619" s="350" t="s">
        <v>211</v>
      </c>
      <c r="H619" s="213">
        <v>72</v>
      </c>
      <c r="I619" s="382" t="s">
        <v>483</v>
      </c>
      <c r="J619" s="213" t="s">
        <v>481</v>
      </c>
    </row>
    <row r="620" spans="2:10" ht="135">
      <c r="B620" s="350">
        <v>103</v>
      </c>
      <c r="C620" s="350" t="s">
        <v>485</v>
      </c>
      <c r="D620" s="213">
        <v>2009</v>
      </c>
      <c r="E620" s="350" t="s">
        <v>486</v>
      </c>
      <c r="F620" s="350" t="s">
        <v>487</v>
      </c>
      <c r="G620" s="350" t="s">
        <v>211</v>
      </c>
      <c r="H620" s="213">
        <v>83</v>
      </c>
      <c r="I620" s="382" t="s">
        <v>488</v>
      </c>
      <c r="J620" s="213" t="s">
        <v>481</v>
      </c>
    </row>
    <row r="621" spans="2:10" ht="105">
      <c r="B621" s="350">
        <v>104</v>
      </c>
      <c r="C621" s="350" t="s">
        <v>1843</v>
      </c>
      <c r="D621" s="213">
        <v>2009</v>
      </c>
      <c r="E621" s="350" t="s">
        <v>489</v>
      </c>
      <c r="F621" s="350" t="s">
        <v>210</v>
      </c>
      <c r="G621" s="350" t="s">
        <v>211</v>
      </c>
      <c r="H621" s="213">
        <v>86</v>
      </c>
      <c r="I621" s="382" t="s">
        <v>490</v>
      </c>
      <c r="J621" s="213" t="s">
        <v>481</v>
      </c>
    </row>
    <row r="622" spans="2:10" ht="90">
      <c r="B622" s="350">
        <v>105</v>
      </c>
      <c r="C622" s="350" t="s">
        <v>1413</v>
      </c>
      <c r="D622" s="213">
        <v>2009</v>
      </c>
      <c r="E622" s="350" t="s">
        <v>491</v>
      </c>
      <c r="F622" s="350" t="s">
        <v>210</v>
      </c>
      <c r="G622" s="350" t="s">
        <v>211</v>
      </c>
      <c r="H622" s="213">
        <v>93</v>
      </c>
      <c r="I622" s="382" t="s">
        <v>492</v>
      </c>
      <c r="J622" s="213" t="s">
        <v>481</v>
      </c>
    </row>
    <row r="623" spans="2:10" ht="90">
      <c r="B623" s="350">
        <v>106</v>
      </c>
      <c r="C623" s="350" t="s">
        <v>493</v>
      </c>
      <c r="D623" s="213">
        <v>2009</v>
      </c>
      <c r="E623" s="350" t="s">
        <v>494</v>
      </c>
      <c r="F623" s="350" t="s">
        <v>210</v>
      </c>
      <c r="G623" s="350" t="s">
        <v>211</v>
      </c>
      <c r="H623" s="213">
        <v>106</v>
      </c>
      <c r="I623" s="382" t="s">
        <v>492</v>
      </c>
      <c r="J623" s="213" t="s">
        <v>481</v>
      </c>
    </row>
    <row r="624" spans="2:10" ht="180">
      <c r="B624" s="350">
        <v>107</v>
      </c>
      <c r="C624" s="350" t="s">
        <v>1413</v>
      </c>
      <c r="D624" s="213">
        <v>2009</v>
      </c>
      <c r="E624" s="350" t="s">
        <v>495</v>
      </c>
      <c r="F624" s="350" t="s">
        <v>210</v>
      </c>
      <c r="G624" s="350" t="s">
        <v>211</v>
      </c>
      <c r="H624" s="213">
        <v>109</v>
      </c>
      <c r="I624" s="382" t="s">
        <v>492</v>
      </c>
      <c r="J624" s="213" t="s">
        <v>481</v>
      </c>
    </row>
    <row r="625" spans="2:10" ht="90">
      <c r="B625" s="350">
        <v>108</v>
      </c>
      <c r="C625" s="350" t="s">
        <v>1413</v>
      </c>
      <c r="D625" s="213">
        <v>2009</v>
      </c>
      <c r="E625" s="350" t="s">
        <v>496</v>
      </c>
      <c r="F625" s="350" t="s">
        <v>210</v>
      </c>
      <c r="G625" s="350" t="s">
        <v>211</v>
      </c>
      <c r="H625" s="213">
        <v>128</v>
      </c>
      <c r="I625" s="382" t="s">
        <v>492</v>
      </c>
      <c r="J625" s="213" t="s">
        <v>481</v>
      </c>
    </row>
    <row r="626" spans="2:10" ht="105">
      <c r="B626" s="350">
        <v>109</v>
      </c>
      <c r="C626" s="350" t="s">
        <v>1413</v>
      </c>
      <c r="D626" s="213">
        <v>2009</v>
      </c>
      <c r="E626" s="350" t="s">
        <v>497</v>
      </c>
      <c r="F626" s="350" t="s">
        <v>210</v>
      </c>
      <c r="G626" s="350" t="s">
        <v>211</v>
      </c>
      <c r="H626" s="213">
        <v>137</v>
      </c>
      <c r="I626" s="382" t="s">
        <v>492</v>
      </c>
      <c r="J626" s="213" t="s">
        <v>481</v>
      </c>
    </row>
    <row r="627" spans="2:10" ht="90">
      <c r="B627" s="350">
        <v>110</v>
      </c>
      <c r="C627" s="350" t="s">
        <v>1413</v>
      </c>
      <c r="D627" s="213">
        <v>2009</v>
      </c>
      <c r="E627" s="350" t="s">
        <v>498</v>
      </c>
      <c r="F627" s="350" t="s">
        <v>210</v>
      </c>
      <c r="G627" s="350" t="s">
        <v>211</v>
      </c>
      <c r="H627" s="213">
        <v>138</v>
      </c>
      <c r="I627" s="382" t="s">
        <v>492</v>
      </c>
      <c r="J627" s="213" t="s">
        <v>481</v>
      </c>
    </row>
    <row r="628" spans="2:10" ht="105">
      <c r="B628" s="350">
        <v>111</v>
      </c>
      <c r="C628" s="350" t="s">
        <v>1413</v>
      </c>
      <c r="D628" s="213">
        <v>2009</v>
      </c>
      <c r="E628" s="350" t="s">
        <v>499</v>
      </c>
      <c r="F628" s="350" t="s">
        <v>210</v>
      </c>
      <c r="G628" s="350" t="s">
        <v>211</v>
      </c>
      <c r="H628" s="213">
        <v>139</v>
      </c>
      <c r="I628" s="382" t="s">
        <v>492</v>
      </c>
      <c r="J628" s="213" t="s">
        <v>481</v>
      </c>
    </row>
    <row r="629" spans="2:10" ht="105">
      <c r="B629" s="350">
        <v>112</v>
      </c>
      <c r="C629" s="350" t="s">
        <v>500</v>
      </c>
      <c r="D629" s="213">
        <v>2009</v>
      </c>
      <c r="E629" s="350" t="s">
        <v>501</v>
      </c>
      <c r="F629" s="350" t="s">
        <v>210</v>
      </c>
      <c r="G629" s="350" t="s">
        <v>211</v>
      </c>
      <c r="H629" s="213">
        <v>150</v>
      </c>
      <c r="I629" s="382" t="s">
        <v>492</v>
      </c>
      <c r="J629" s="213" t="s">
        <v>481</v>
      </c>
    </row>
    <row r="630" spans="2:10" ht="105">
      <c r="B630" s="350">
        <v>113</v>
      </c>
      <c r="C630" s="350" t="s">
        <v>502</v>
      </c>
      <c r="D630" s="213">
        <v>2009</v>
      </c>
      <c r="E630" s="350" t="s">
        <v>503</v>
      </c>
      <c r="F630" s="350" t="s">
        <v>210</v>
      </c>
      <c r="G630" s="350" t="s">
        <v>211</v>
      </c>
      <c r="H630" s="213">
        <v>172</v>
      </c>
      <c r="I630" s="382" t="s">
        <v>492</v>
      </c>
      <c r="J630" s="213" t="s">
        <v>481</v>
      </c>
    </row>
    <row r="631" spans="2:10" ht="90">
      <c r="B631" s="350">
        <v>114</v>
      </c>
      <c r="C631" s="350" t="s">
        <v>1843</v>
      </c>
      <c r="D631" s="213">
        <v>2009</v>
      </c>
      <c r="E631" s="350" t="s">
        <v>504</v>
      </c>
      <c r="F631" s="350" t="s">
        <v>210</v>
      </c>
      <c r="G631" s="350" t="s">
        <v>211</v>
      </c>
      <c r="H631" s="213">
        <v>91</v>
      </c>
      <c r="I631" s="382" t="s">
        <v>492</v>
      </c>
      <c r="J631" s="213" t="s">
        <v>481</v>
      </c>
    </row>
    <row r="632" spans="2:10" ht="105">
      <c r="B632" s="350">
        <v>115</v>
      </c>
      <c r="C632" s="350" t="s">
        <v>1413</v>
      </c>
      <c r="D632" s="213">
        <v>2009</v>
      </c>
      <c r="E632" s="350" t="s">
        <v>505</v>
      </c>
      <c r="F632" s="350" t="s">
        <v>210</v>
      </c>
      <c r="G632" s="350" t="s">
        <v>506</v>
      </c>
      <c r="H632" s="213">
        <v>176</v>
      </c>
      <c r="I632" s="382" t="s">
        <v>507</v>
      </c>
      <c r="J632" s="213" t="s">
        <v>386</v>
      </c>
    </row>
    <row r="633" spans="2:10" ht="105">
      <c r="B633" s="350">
        <v>116</v>
      </c>
      <c r="C633" s="350" t="s">
        <v>508</v>
      </c>
      <c r="D633" s="213">
        <v>2009</v>
      </c>
      <c r="E633" s="350" t="s">
        <v>509</v>
      </c>
      <c r="F633" s="350" t="s">
        <v>210</v>
      </c>
      <c r="G633" s="350" t="s">
        <v>506</v>
      </c>
      <c r="H633" s="213">
        <v>160</v>
      </c>
      <c r="I633" s="382" t="s">
        <v>507</v>
      </c>
      <c r="J633" s="213" t="s">
        <v>386</v>
      </c>
    </row>
    <row r="634" spans="2:10" ht="135">
      <c r="B634" s="350">
        <v>117</v>
      </c>
      <c r="C634" s="350" t="s">
        <v>510</v>
      </c>
      <c r="D634" s="213">
        <v>2009</v>
      </c>
      <c r="E634" s="350" t="s">
        <v>511</v>
      </c>
      <c r="F634" s="350" t="s">
        <v>210</v>
      </c>
      <c r="G634" s="350" t="s">
        <v>506</v>
      </c>
      <c r="H634" s="213">
        <v>157</v>
      </c>
      <c r="I634" s="382" t="s">
        <v>507</v>
      </c>
      <c r="J634" s="213" t="s">
        <v>386</v>
      </c>
    </row>
    <row r="635" spans="2:10" ht="105">
      <c r="B635" s="350">
        <v>118</v>
      </c>
      <c r="C635" s="350" t="s">
        <v>512</v>
      </c>
      <c r="D635" s="213">
        <v>2009</v>
      </c>
      <c r="E635" s="350" t="s">
        <v>513</v>
      </c>
      <c r="F635" s="350" t="s">
        <v>210</v>
      </c>
      <c r="G635" s="350" t="s">
        <v>506</v>
      </c>
      <c r="H635" s="213"/>
      <c r="I635" s="382" t="s">
        <v>507</v>
      </c>
      <c r="J635" s="213" t="s">
        <v>386</v>
      </c>
    </row>
    <row r="636" spans="2:10" ht="75">
      <c r="B636" s="350">
        <v>119</v>
      </c>
      <c r="C636" s="350" t="s">
        <v>514</v>
      </c>
      <c r="D636" s="213">
        <v>2009</v>
      </c>
      <c r="E636" s="350" t="s">
        <v>515</v>
      </c>
      <c r="F636" s="350" t="s">
        <v>210</v>
      </c>
      <c r="G636" s="350" t="s">
        <v>506</v>
      </c>
      <c r="H636" s="213">
        <v>63</v>
      </c>
      <c r="I636" s="382" t="s">
        <v>507</v>
      </c>
      <c r="J636" s="213" t="s">
        <v>386</v>
      </c>
    </row>
    <row r="637" spans="2:10" ht="60">
      <c r="B637" s="350">
        <v>120</v>
      </c>
      <c r="C637" s="350" t="s">
        <v>470</v>
      </c>
      <c r="D637" s="213">
        <v>2009</v>
      </c>
      <c r="E637" s="350" t="s">
        <v>516</v>
      </c>
      <c r="F637" s="350" t="s">
        <v>210</v>
      </c>
      <c r="G637" s="350" t="s">
        <v>506</v>
      </c>
      <c r="H637" s="213">
        <v>59</v>
      </c>
      <c r="I637" s="382" t="s">
        <v>507</v>
      </c>
      <c r="J637" s="213" t="s">
        <v>386</v>
      </c>
    </row>
    <row r="638" spans="2:10" ht="75">
      <c r="B638" s="350">
        <v>121</v>
      </c>
      <c r="C638" s="350" t="s">
        <v>510</v>
      </c>
      <c r="D638" s="213">
        <v>2009</v>
      </c>
      <c r="E638" s="350" t="s">
        <v>517</v>
      </c>
      <c r="F638" s="350" t="s">
        <v>210</v>
      </c>
      <c r="G638" s="350" t="s">
        <v>506</v>
      </c>
      <c r="H638" s="213">
        <v>53</v>
      </c>
      <c r="I638" s="382" t="s">
        <v>507</v>
      </c>
      <c r="J638" s="213" t="s">
        <v>386</v>
      </c>
    </row>
    <row r="639" spans="2:10" ht="90">
      <c r="B639" s="350">
        <v>122</v>
      </c>
      <c r="C639" s="350" t="s">
        <v>510</v>
      </c>
      <c r="D639" s="213">
        <v>2009</v>
      </c>
      <c r="E639" s="350" t="s">
        <v>518</v>
      </c>
      <c r="F639" s="350" t="s">
        <v>210</v>
      </c>
      <c r="G639" s="350" t="s">
        <v>519</v>
      </c>
      <c r="H639" s="213" t="s">
        <v>520</v>
      </c>
      <c r="I639" s="382" t="s">
        <v>521</v>
      </c>
      <c r="J639" s="213" t="s">
        <v>224</v>
      </c>
    </row>
    <row r="640" spans="2:10" ht="105">
      <c r="B640" s="350">
        <v>123</v>
      </c>
      <c r="C640" s="350" t="s">
        <v>510</v>
      </c>
      <c r="D640" s="213">
        <v>2009</v>
      </c>
      <c r="E640" s="350" t="s">
        <v>522</v>
      </c>
      <c r="F640" s="350" t="s">
        <v>210</v>
      </c>
      <c r="G640" s="350" t="s">
        <v>274</v>
      </c>
      <c r="H640" s="213" t="s">
        <v>523</v>
      </c>
      <c r="I640" s="382" t="s">
        <v>524</v>
      </c>
      <c r="J640" s="213" t="s">
        <v>213</v>
      </c>
    </row>
    <row r="641" spans="2:10" ht="75">
      <c r="B641" s="350">
        <v>124</v>
      </c>
      <c r="C641" s="350" t="s">
        <v>510</v>
      </c>
      <c r="D641" s="213">
        <v>2009</v>
      </c>
      <c r="E641" s="350" t="s">
        <v>525</v>
      </c>
      <c r="F641" s="350" t="s">
        <v>210</v>
      </c>
      <c r="G641" s="350" t="s">
        <v>472</v>
      </c>
      <c r="H641" s="213" t="s">
        <v>526</v>
      </c>
      <c r="I641" s="382" t="s">
        <v>527</v>
      </c>
      <c r="J641" s="213"/>
    </row>
    <row r="642" spans="2:10" ht="90">
      <c r="B642" s="350">
        <v>125</v>
      </c>
      <c r="C642" s="350" t="s">
        <v>510</v>
      </c>
      <c r="D642" s="213">
        <v>2009</v>
      </c>
      <c r="E642" s="350" t="s">
        <v>528</v>
      </c>
      <c r="F642" s="350" t="s">
        <v>210</v>
      </c>
      <c r="G642" s="350" t="s">
        <v>472</v>
      </c>
      <c r="H642" s="213" t="s">
        <v>529</v>
      </c>
      <c r="I642" s="382" t="s">
        <v>527</v>
      </c>
      <c r="J642" s="213"/>
    </row>
    <row r="643" spans="2:10" ht="90">
      <c r="B643" s="350">
        <v>126</v>
      </c>
      <c r="C643" s="350" t="s">
        <v>1843</v>
      </c>
      <c r="D643" s="213">
        <v>2009</v>
      </c>
      <c r="E643" s="350" t="s">
        <v>530</v>
      </c>
      <c r="F643" s="350" t="s">
        <v>210</v>
      </c>
      <c r="G643" s="350" t="s">
        <v>531</v>
      </c>
      <c r="H643" s="213" t="s">
        <v>532</v>
      </c>
      <c r="I643" s="382" t="s">
        <v>533</v>
      </c>
      <c r="J643" s="213" t="s">
        <v>534</v>
      </c>
    </row>
    <row r="644" spans="2:10" ht="75">
      <c r="B644" s="350">
        <v>127</v>
      </c>
      <c r="C644" s="350" t="s">
        <v>1413</v>
      </c>
      <c r="D644" s="213">
        <v>2009</v>
      </c>
      <c r="E644" s="350" t="s">
        <v>535</v>
      </c>
      <c r="F644" s="350" t="s">
        <v>210</v>
      </c>
      <c r="G644" s="350" t="s">
        <v>531</v>
      </c>
      <c r="H644" s="213" t="s">
        <v>536</v>
      </c>
      <c r="I644" s="382" t="s">
        <v>533</v>
      </c>
      <c r="J644" s="213" t="s">
        <v>534</v>
      </c>
    </row>
    <row r="645" spans="2:10" ht="90">
      <c r="B645" s="350">
        <v>128</v>
      </c>
      <c r="C645" s="350" t="s">
        <v>1413</v>
      </c>
      <c r="D645" s="213">
        <v>2009</v>
      </c>
      <c r="E645" s="350" t="s">
        <v>537</v>
      </c>
      <c r="F645" s="350" t="s">
        <v>210</v>
      </c>
      <c r="G645" s="350" t="s">
        <v>531</v>
      </c>
      <c r="H645" s="213" t="s">
        <v>538</v>
      </c>
      <c r="I645" s="382" t="s">
        <v>533</v>
      </c>
      <c r="J645" s="213" t="s">
        <v>534</v>
      </c>
    </row>
    <row r="646" spans="2:10" ht="90">
      <c r="B646" s="350">
        <v>129</v>
      </c>
      <c r="C646" s="350" t="s">
        <v>1413</v>
      </c>
      <c r="D646" s="213">
        <v>2009</v>
      </c>
      <c r="E646" s="350" t="s">
        <v>539</v>
      </c>
      <c r="F646" s="350" t="s">
        <v>210</v>
      </c>
      <c r="G646" s="350" t="s">
        <v>531</v>
      </c>
      <c r="H646" s="213" t="s">
        <v>540</v>
      </c>
      <c r="I646" s="382" t="s">
        <v>533</v>
      </c>
      <c r="J646" s="213" t="s">
        <v>534</v>
      </c>
    </row>
    <row r="647" spans="2:10" ht="75">
      <c r="B647" s="350">
        <v>130</v>
      </c>
      <c r="C647" s="350" t="s">
        <v>1413</v>
      </c>
      <c r="D647" s="213">
        <v>2009</v>
      </c>
      <c r="E647" s="350" t="s">
        <v>541</v>
      </c>
      <c r="F647" s="350" t="s">
        <v>210</v>
      </c>
      <c r="G647" s="350" t="s">
        <v>531</v>
      </c>
      <c r="H647" s="213" t="s">
        <v>542</v>
      </c>
      <c r="I647" s="382" t="s">
        <v>533</v>
      </c>
      <c r="J647" s="213" t="s">
        <v>534</v>
      </c>
    </row>
    <row r="648" spans="2:10" ht="150">
      <c r="B648" s="350">
        <v>131</v>
      </c>
      <c r="C648" s="350" t="s">
        <v>543</v>
      </c>
      <c r="D648" s="213">
        <v>2009</v>
      </c>
      <c r="E648" s="350" t="s">
        <v>544</v>
      </c>
      <c r="F648" s="350" t="s">
        <v>210</v>
      </c>
      <c r="G648" s="350" t="s">
        <v>472</v>
      </c>
      <c r="H648" s="213" t="s">
        <v>545</v>
      </c>
      <c r="I648" s="382" t="s">
        <v>474</v>
      </c>
      <c r="J648" s="213" t="s">
        <v>472</v>
      </c>
    </row>
    <row r="649" spans="2:10" ht="150">
      <c r="B649" s="350">
        <v>132</v>
      </c>
      <c r="C649" s="350" t="s">
        <v>546</v>
      </c>
      <c r="D649" s="213">
        <v>2009</v>
      </c>
      <c r="E649" s="350" t="s">
        <v>547</v>
      </c>
      <c r="F649" s="350" t="s">
        <v>210</v>
      </c>
      <c r="G649" s="350" t="s">
        <v>472</v>
      </c>
      <c r="H649" s="213" t="s">
        <v>548</v>
      </c>
      <c r="I649" s="382" t="s">
        <v>474</v>
      </c>
      <c r="J649" s="213" t="s">
        <v>472</v>
      </c>
    </row>
    <row r="650" spans="2:10" ht="150">
      <c r="B650" s="350">
        <v>133</v>
      </c>
      <c r="C650" s="350" t="s">
        <v>1413</v>
      </c>
      <c r="D650" s="213">
        <v>2009</v>
      </c>
      <c r="E650" s="350" t="s">
        <v>549</v>
      </c>
      <c r="F650" s="350" t="s">
        <v>210</v>
      </c>
      <c r="G650" s="350" t="s">
        <v>472</v>
      </c>
      <c r="H650" s="213" t="s">
        <v>550</v>
      </c>
      <c r="I650" s="382" t="s">
        <v>474</v>
      </c>
      <c r="J650" s="213" t="s">
        <v>472</v>
      </c>
    </row>
    <row r="651" spans="2:10" ht="90">
      <c r="B651" s="350">
        <v>134</v>
      </c>
      <c r="C651" s="350" t="s">
        <v>1413</v>
      </c>
      <c r="D651" s="213">
        <v>2009</v>
      </c>
      <c r="E651" s="350" t="s">
        <v>551</v>
      </c>
      <c r="F651" s="350" t="s">
        <v>210</v>
      </c>
      <c r="G651" s="350" t="s">
        <v>472</v>
      </c>
      <c r="H651" s="213" t="s">
        <v>552</v>
      </c>
      <c r="I651" s="382" t="s">
        <v>553</v>
      </c>
      <c r="J651" s="213" t="s">
        <v>472</v>
      </c>
    </row>
    <row r="652" spans="2:10" ht="60">
      <c r="B652" s="350">
        <v>135</v>
      </c>
      <c r="C652" s="350" t="s">
        <v>1413</v>
      </c>
      <c r="D652" s="213">
        <v>2009</v>
      </c>
      <c r="E652" s="350" t="s">
        <v>554</v>
      </c>
      <c r="F652" s="350" t="s">
        <v>210</v>
      </c>
      <c r="G652" s="350" t="s">
        <v>472</v>
      </c>
      <c r="H652" s="213">
        <v>307</v>
      </c>
      <c r="I652" s="382" t="s">
        <v>555</v>
      </c>
      <c r="J652" s="213" t="s">
        <v>556</v>
      </c>
    </row>
    <row r="653" spans="2:10" ht="105">
      <c r="B653" s="350">
        <v>136</v>
      </c>
      <c r="C653" s="350" t="s">
        <v>1413</v>
      </c>
      <c r="D653" s="213">
        <v>2009</v>
      </c>
      <c r="E653" s="350" t="s">
        <v>557</v>
      </c>
      <c r="F653" s="350" t="s">
        <v>210</v>
      </c>
      <c r="G653" s="350" t="s">
        <v>472</v>
      </c>
      <c r="H653" s="213" t="s">
        <v>274</v>
      </c>
      <c r="I653" s="382" t="s">
        <v>558</v>
      </c>
      <c r="J653" s="213" t="s">
        <v>559</v>
      </c>
    </row>
    <row r="654" spans="2:10" ht="135">
      <c r="B654" s="350">
        <v>137</v>
      </c>
      <c r="C654" s="350" t="s">
        <v>1413</v>
      </c>
      <c r="D654" s="213">
        <v>2009</v>
      </c>
      <c r="E654" s="350" t="s">
        <v>560</v>
      </c>
      <c r="F654" s="350" t="s">
        <v>210</v>
      </c>
      <c r="G654" s="350" t="s">
        <v>472</v>
      </c>
      <c r="H654" s="213" t="s">
        <v>274</v>
      </c>
      <c r="I654" s="382" t="s">
        <v>558</v>
      </c>
      <c r="J654" s="213" t="s">
        <v>559</v>
      </c>
    </row>
    <row r="655" spans="2:10" ht="105">
      <c r="B655" s="350">
        <v>138</v>
      </c>
      <c r="C655" s="350" t="s">
        <v>208</v>
      </c>
      <c r="D655" s="213">
        <v>2009</v>
      </c>
      <c r="E655" s="350" t="s">
        <v>561</v>
      </c>
      <c r="F655" s="350" t="s">
        <v>210</v>
      </c>
      <c r="G655" s="350" t="s">
        <v>1845</v>
      </c>
      <c r="H655" s="213">
        <v>36</v>
      </c>
      <c r="I655" s="382" t="s">
        <v>562</v>
      </c>
      <c r="J655" s="213" t="s">
        <v>1845</v>
      </c>
    </row>
    <row r="656" spans="2:10" ht="75">
      <c r="B656" s="350">
        <v>139</v>
      </c>
      <c r="C656" s="350" t="s">
        <v>208</v>
      </c>
      <c r="D656" s="213">
        <v>2009</v>
      </c>
      <c r="E656" s="350" t="s">
        <v>563</v>
      </c>
      <c r="F656" s="350" t="s">
        <v>210</v>
      </c>
      <c r="G656" s="350" t="s">
        <v>564</v>
      </c>
      <c r="H656" s="213">
        <v>27</v>
      </c>
      <c r="I656" s="382" t="s">
        <v>565</v>
      </c>
      <c r="J656" s="213" t="s">
        <v>566</v>
      </c>
    </row>
    <row r="657" spans="2:10" ht="90">
      <c r="B657" s="350">
        <v>140</v>
      </c>
      <c r="C657" s="350" t="s">
        <v>208</v>
      </c>
      <c r="D657" s="213">
        <v>2009</v>
      </c>
      <c r="E657" s="350" t="s">
        <v>567</v>
      </c>
      <c r="F657" s="350" t="s">
        <v>210</v>
      </c>
      <c r="G657" s="350" t="s">
        <v>564</v>
      </c>
      <c r="H657" s="213">
        <v>27</v>
      </c>
      <c r="I657" s="382" t="s">
        <v>565</v>
      </c>
      <c r="J657" s="213" t="s">
        <v>566</v>
      </c>
    </row>
    <row r="658" spans="2:10" ht="90">
      <c r="B658" s="350">
        <v>141</v>
      </c>
      <c r="C658" s="350" t="s">
        <v>208</v>
      </c>
      <c r="D658" s="213">
        <v>2009</v>
      </c>
      <c r="E658" s="350" t="s">
        <v>568</v>
      </c>
      <c r="F658" s="350" t="s">
        <v>210</v>
      </c>
      <c r="G658" s="350" t="s">
        <v>1845</v>
      </c>
      <c r="H658" s="213">
        <v>150</v>
      </c>
      <c r="I658" s="382" t="s">
        <v>569</v>
      </c>
      <c r="J658" s="213" t="s">
        <v>481</v>
      </c>
    </row>
    <row r="659" spans="2:10" ht="105">
      <c r="B659" s="350">
        <v>142</v>
      </c>
      <c r="C659" s="350" t="s">
        <v>208</v>
      </c>
      <c r="D659" s="213">
        <v>2009</v>
      </c>
      <c r="E659" s="350" t="s">
        <v>570</v>
      </c>
      <c r="F659" s="350" t="s">
        <v>210</v>
      </c>
      <c r="G659" s="350" t="s">
        <v>571</v>
      </c>
      <c r="H659" s="213">
        <v>27</v>
      </c>
      <c r="I659" s="382" t="s">
        <v>572</v>
      </c>
      <c r="J659" s="213" t="s">
        <v>573</v>
      </c>
    </row>
    <row r="660" spans="2:10" ht="105">
      <c r="B660" s="350">
        <v>143</v>
      </c>
      <c r="C660" s="350" t="s">
        <v>208</v>
      </c>
      <c r="D660" s="213">
        <v>2009</v>
      </c>
      <c r="E660" s="350" t="s">
        <v>574</v>
      </c>
      <c r="F660" s="350" t="s">
        <v>210</v>
      </c>
      <c r="G660" s="350" t="s">
        <v>571</v>
      </c>
      <c r="H660" s="213">
        <v>27</v>
      </c>
      <c r="I660" s="382" t="s">
        <v>572</v>
      </c>
      <c r="J660" s="213" t="s">
        <v>573</v>
      </c>
    </row>
    <row r="661" spans="2:10" ht="150">
      <c r="B661" s="350">
        <v>144</v>
      </c>
      <c r="C661" s="350" t="s">
        <v>1843</v>
      </c>
      <c r="D661" s="213">
        <v>2009</v>
      </c>
      <c r="E661" s="350" t="s">
        <v>575</v>
      </c>
      <c r="F661" s="350" t="s">
        <v>210</v>
      </c>
      <c r="G661" s="350" t="s">
        <v>1845</v>
      </c>
      <c r="H661" s="213">
        <v>27</v>
      </c>
      <c r="I661" s="382" t="s">
        <v>576</v>
      </c>
      <c r="J661" s="213" t="s">
        <v>577</v>
      </c>
    </row>
    <row r="662" spans="2:10" ht="90">
      <c r="B662" s="350">
        <v>145</v>
      </c>
      <c r="C662" s="350" t="s">
        <v>1843</v>
      </c>
      <c r="D662" s="213">
        <v>2009</v>
      </c>
      <c r="E662" s="350" t="s">
        <v>578</v>
      </c>
      <c r="F662" s="350" t="s">
        <v>210</v>
      </c>
      <c r="G662" s="350" t="s">
        <v>1845</v>
      </c>
      <c r="H662" s="213">
        <v>27</v>
      </c>
      <c r="I662" s="382" t="s">
        <v>576</v>
      </c>
      <c r="J662" s="213" t="s">
        <v>577</v>
      </c>
    </row>
    <row r="663" spans="2:10" ht="90">
      <c r="B663" s="350">
        <v>146</v>
      </c>
      <c r="C663" s="350" t="s">
        <v>1843</v>
      </c>
      <c r="D663" s="213">
        <v>2009</v>
      </c>
      <c r="E663" s="350" t="s">
        <v>579</v>
      </c>
      <c r="F663" s="350" t="s">
        <v>210</v>
      </c>
      <c r="G663" s="350" t="s">
        <v>1845</v>
      </c>
      <c r="H663" s="213">
        <v>52</v>
      </c>
      <c r="I663" s="382" t="s">
        <v>576</v>
      </c>
      <c r="J663" s="213" t="s">
        <v>577</v>
      </c>
    </row>
    <row r="664" spans="2:10" ht="90">
      <c r="B664" s="350">
        <v>147</v>
      </c>
      <c r="C664" s="350" t="s">
        <v>1843</v>
      </c>
      <c r="D664" s="213">
        <v>2009</v>
      </c>
      <c r="E664" s="350" t="s">
        <v>580</v>
      </c>
      <c r="F664" s="350" t="s">
        <v>210</v>
      </c>
      <c r="G664" s="350" t="s">
        <v>1845</v>
      </c>
      <c r="H664" s="213">
        <v>57</v>
      </c>
      <c r="I664" s="382" t="s">
        <v>576</v>
      </c>
      <c r="J664" s="213" t="s">
        <v>577</v>
      </c>
    </row>
    <row r="665" spans="2:10" ht="75">
      <c r="B665" s="350">
        <v>148</v>
      </c>
      <c r="C665" s="350" t="s">
        <v>1843</v>
      </c>
      <c r="D665" s="213">
        <v>2009</v>
      </c>
      <c r="E665" s="350" t="s">
        <v>581</v>
      </c>
      <c r="F665" s="350" t="s">
        <v>210</v>
      </c>
      <c r="G665" s="350" t="s">
        <v>1845</v>
      </c>
      <c r="H665" s="213">
        <v>59</v>
      </c>
      <c r="I665" s="382" t="s">
        <v>576</v>
      </c>
      <c r="J665" s="213" t="s">
        <v>577</v>
      </c>
    </row>
    <row r="666" spans="2:10" ht="75">
      <c r="B666" s="350">
        <v>149</v>
      </c>
      <c r="C666" s="350" t="s">
        <v>1843</v>
      </c>
      <c r="D666" s="213">
        <v>2009</v>
      </c>
      <c r="E666" s="350" t="s">
        <v>582</v>
      </c>
      <c r="F666" s="350" t="s">
        <v>210</v>
      </c>
      <c r="G666" s="350" t="s">
        <v>1845</v>
      </c>
      <c r="H666" s="213">
        <v>60</v>
      </c>
      <c r="I666" s="382" t="s">
        <v>576</v>
      </c>
      <c r="J666" s="213" t="s">
        <v>577</v>
      </c>
    </row>
    <row r="667" spans="2:10" ht="75">
      <c r="B667" s="350">
        <v>150</v>
      </c>
      <c r="C667" s="350" t="s">
        <v>1843</v>
      </c>
      <c r="D667" s="213">
        <v>2009</v>
      </c>
      <c r="E667" s="350" t="s">
        <v>583</v>
      </c>
      <c r="F667" s="350" t="s">
        <v>210</v>
      </c>
      <c r="G667" s="350" t="s">
        <v>1845</v>
      </c>
      <c r="H667" s="213">
        <v>61</v>
      </c>
      <c r="I667" s="382" t="s">
        <v>576</v>
      </c>
      <c r="J667" s="213" t="s">
        <v>577</v>
      </c>
    </row>
    <row r="668" spans="2:10" ht="105">
      <c r="B668" s="350">
        <v>151</v>
      </c>
      <c r="C668" s="350" t="s">
        <v>1843</v>
      </c>
      <c r="D668" s="213">
        <v>2009</v>
      </c>
      <c r="E668" s="350" t="s">
        <v>584</v>
      </c>
      <c r="F668" s="350" t="s">
        <v>210</v>
      </c>
      <c r="G668" s="350" t="s">
        <v>564</v>
      </c>
      <c r="H668" s="213">
        <v>27</v>
      </c>
      <c r="I668" s="382" t="s">
        <v>585</v>
      </c>
      <c r="J668" s="213" t="s">
        <v>586</v>
      </c>
    </row>
    <row r="669" spans="2:10" ht="90">
      <c r="B669" s="350">
        <v>152</v>
      </c>
      <c r="C669" s="350" t="s">
        <v>587</v>
      </c>
      <c r="D669" s="213">
        <v>2009</v>
      </c>
      <c r="E669" s="350" t="s">
        <v>588</v>
      </c>
      <c r="F669" s="350" t="s">
        <v>210</v>
      </c>
      <c r="G669" s="350" t="s">
        <v>564</v>
      </c>
      <c r="H669" s="213">
        <v>27</v>
      </c>
      <c r="I669" s="382" t="s">
        <v>585</v>
      </c>
      <c r="J669" s="213" t="s">
        <v>586</v>
      </c>
    </row>
    <row r="670" spans="2:10" ht="75">
      <c r="B670" s="350">
        <v>153</v>
      </c>
      <c r="C670" s="350" t="s">
        <v>587</v>
      </c>
      <c r="D670" s="213">
        <v>2009</v>
      </c>
      <c r="E670" s="350" t="s">
        <v>589</v>
      </c>
      <c r="F670" s="350" t="s">
        <v>210</v>
      </c>
      <c r="G670" s="350" t="s">
        <v>564</v>
      </c>
      <c r="H670" s="213">
        <v>27</v>
      </c>
      <c r="I670" s="382" t="s">
        <v>585</v>
      </c>
      <c r="J670" s="213" t="s">
        <v>586</v>
      </c>
    </row>
    <row r="671" spans="2:10" ht="120">
      <c r="B671" s="350">
        <v>154</v>
      </c>
      <c r="C671" s="350" t="s">
        <v>1413</v>
      </c>
      <c r="D671" s="213">
        <v>2009</v>
      </c>
      <c r="E671" s="350" t="s">
        <v>590</v>
      </c>
      <c r="F671" s="350" t="s">
        <v>210</v>
      </c>
      <c r="G671" s="350" t="s">
        <v>564</v>
      </c>
      <c r="H671" s="213">
        <v>27</v>
      </c>
      <c r="I671" s="382" t="s">
        <v>585</v>
      </c>
      <c r="J671" s="213" t="s">
        <v>586</v>
      </c>
    </row>
    <row r="672" spans="2:10" ht="75">
      <c r="B672" s="350">
        <v>155</v>
      </c>
      <c r="C672" s="350" t="s">
        <v>591</v>
      </c>
      <c r="D672" s="213">
        <v>2009</v>
      </c>
      <c r="E672" s="350" t="s">
        <v>592</v>
      </c>
      <c r="F672" s="350" t="s">
        <v>210</v>
      </c>
      <c r="G672" s="350" t="s">
        <v>564</v>
      </c>
      <c r="H672" s="213">
        <v>27</v>
      </c>
      <c r="I672" s="382" t="s">
        <v>585</v>
      </c>
      <c r="J672" s="213" t="s">
        <v>586</v>
      </c>
    </row>
    <row r="673" spans="2:10" ht="75">
      <c r="B673" s="350">
        <v>156</v>
      </c>
      <c r="C673" s="350" t="s">
        <v>593</v>
      </c>
      <c r="D673" s="213">
        <v>2009</v>
      </c>
      <c r="E673" s="350" t="s">
        <v>594</v>
      </c>
      <c r="F673" s="350" t="s">
        <v>210</v>
      </c>
      <c r="G673" s="350" t="s">
        <v>564</v>
      </c>
      <c r="H673" s="213">
        <v>27</v>
      </c>
      <c r="I673" s="382" t="s">
        <v>585</v>
      </c>
      <c r="J673" s="213" t="s">
        <v>586</v>
      </c>
    </row>
    <row r="674" spans="2:10" ht="105">
      <c r="B674" s="350">
        <v>157</v>
      </c>
      <c r="C674" s="350" t="s">
        <v>1413</v>
      </c>
      <c r="D674" s="213">
        <v>2009</v>
      </c>
      <c r="E674" s="350" t="s">
        <v>595</v>
      </c>
      <c r="F674" s="350" t="s">
        <v>210</v>
      </c>
      <c r="G674" s="350" t="s">
        <v>564</v>
      </c>
      <c r="H674" s="213">
        <v>27</v>
      </c>
      <c r="I674" s="382" t="s">
        <v>585</v>
      </c>
      <c r="J674" s="213" t="s">
        <v>586</v>
      </c>
    </row>
    <row r="675" spans="2:10" ht="75">
      <c r="B675" s="350">
        <v>158</v>
      </c>
      <c r="C675" s="350" t="s">
        <v>1413</v>
      </c>
      <c r="D675" s="213">
        <v>2009</v>
      </c>
      <c r="E675" s="350" t="s">
        <v>596</v>
      </c>
      <c r="F675" s="350" t="s">
        <v>210</v>
      </c>
      <c r="G675" s="350" t="s">
        <v>1845</v>
      </c>
      <c r="H675" s="213">
        <v>53</v>
      </c>
      <c r="I675" s="382" t="s">
        <v>597</v>
      </c>
      <c r="J675" s="213" t="s">
        <v>1845</v>
      </c>
    </row>
    <row r="676" spans="2:10" ht="180">
      <c r="B676" s="350">
        <v>159</v>
      </c>
      <c r="C676" s="350" t="s">
        <v>1413</v>
      </c>
      <c r="D676" s="213">
        <v>2009</v>
      </c>
      <c r="E676" s="350" t="s">
        <v>598</v>
      </c>
      <c r="F676" s="350" t="s">
        <v>210</v>
      </c>
      <c r="G676" s="350" t="s">
        <v>1845</v>
      </c>
      <c r="H676" s="213">
        <v>53</v>
      </c>
      <c r="I676" s="382" t="s">
        <v>597</v>
      </c>
      <c r="J676" s="213" t="s">
        <v>1845</v>
      </c>
    </row>
    <row r="677" spans="2:10" ht="165">
      <c r="B677" s="350">
        <v>160</v>
      </c>
      <c r="C677" s="350" t="s">
        <v>1413</v>
      </c>
      <c r="D677" s="213">
        <v>2009</v>
      </c>
      <c r="E677" s="350" t="s">
        <v>599</v>
      </c>
      <c r="F677" s="350" t="s">
        <v>210</v>
      </c>
      <c r="G677" s="350" t="s">
        <v>1845</v>
      </c>
      <c r="H677" s="213">
        <v>53</v>
      </c>
      <c r="I677" s="382" t="s">
        <v>597</v>
      </c>
      <c r="J677" s="213" t="s">
        <v>1845</v>
      </c>
    </row>
    <row r="678" spans="2:10" ht="45">
      <c r="B678" s="350">
        <v>161</v>
      </c>
      <c r="C678" s="350" t="s">
        <v>1413</v>
      </c>
      <c r="D678" s="213">
        <v>2009</v>
      </c>
      <c r="E678" s="350" t="s">
        <v>600</v>
      </c>
      <c r="F678" s="350" t="s">
        <v>210</v>
      </c>
      <c r="G678" s="350" t="s">
        <v>1845</v>
      </c>
      <c r="H678" s="213">
        <v>53</v>
      </c>
      <c r="I678" s="382" t="s">
        <v>597</v>
      </c>
      <c r="J678" s="213" t="s">
        <v>1845</v>
      </c>
    </row>
    <row r="679" spans="2:10" ht="60">
      <c r="B679" s="350">
        <v>162</v>
      </c>
      <c r="C679" s="350" t="s">
        <v>593</v>
      </c>
      <c r="D679" s="213">
        <v>2009</v>
      </c>
      <c r="E679" s="350" t="s">
        <v>601</v>
      </c>
      <c r="F679" s="350" t="s">
        <v>210</v>
      </c>
      <c r="G679" s="350" t="s">
        <v>1845</v>
      </c>
      <c r="H679" s="213">
        <v>53</v>
      </c>
      <c r="I679" s="382" t="s">
        <v>597</v>
      </c>
      <c r="J679" s="213" t="s">
        <v>1845</v>
      </c>
    </row>
    <row r="680" spans="2:10" ht="21.75" customHeight="1">
      <c r="B680" s="350">
        <v>163</v>
      </c>
      <c r="C680" s="350" t="s">
        <v>1413</v>
      </c>
      <c r="D680" s="213">
        <v>2009</v>
      </c>
      <c r="E680" s="350" t="s">
        <v>602</v>
      </c>
      <c r="F680" s="350" t="s">
        <v>210</v>
      </c>
      <c r="G680" s="350" t="s">
        <v>1845</v>
      </c>
      <c r="H680" s="213">
        <v>53</v>
      </c>
      <c r="I680" s="382" t="s">
        <v>597</v>
      </c>
      <c r="J680" s="213" t="s">
        <v>1845</v>
      </c>
    </row>
    <row r="681" spans="2:12" ht="120">
      <c r="B681" s="350">
        <v>164</v>
      </c>
      <c r="C681" s="350" t="s">
        <v>1413</v>
      </c>
      <c r="D681" s="213">
        <v>2009</v>
      </c>
      <c r="E681" s="350" t="s">
        <v>603</v>
      </c>
      <c r="F681" s="350" t="s">
        <v>210</v>
      </c>
      <c r="G681" s="350" t="s">
        <v>1845</v>
      </c>
      <c r="H681" s="213">
        <v>53</v>
      </c>
      <c r="I681" s="382" t="s">
        <v>597</v>
      </c>
      <c r="J681" s="213" t="s">
        <v>1845</v>
      </c>
      <c r="L681" s="233"/>
    </row>
    <row r="682" spans="2:10" ht="90">
      <c r="B682" s="350">
        <v>165</v>
      </c>
      <c r="C682" s="350" t="s">
        <v>1413</v>
      </c>
      <c r="D682" s="213">
        <v>2009</v>
      </c>
      <c r="E682" s="350" t="s">
        <v>604</v>
      </c>
      <c r="F682" s="350" t="s">
        <v>210</v>
      </c>
      <c r="G682" s="350" t="s">
        <v>1845</v>
      </c>
      <c r="H682" s="213">
        <v>53</v>
      </c>
      <c r="I682" s="382" t="s">
        <v>597</v>
      </c>
      <c r="J682" s="213" t="s">
        <v>1845</v>
      </c>
    </row>
    <row r="683" spans="2:12" ht="105">
      <c r="B683" s="350">
        <v>166</v>
      </c>
      <c r="C683" s="350" t="s">
        <v>1413</v>
      </c>
      <c r="D683" s="213">
        <v>2009</v>
      </c>
      <c r="E683" s="350" t="s">
        <v>605</v>
      </c>
      <c r="F683" s="350" t="s">
        <v>210</v>
      </c>
      <c r="G683" s="350" t="s">
        <v>606</v>
      </c>
      <c r="H683" s="213">
        <v>53</v>
      </c>
      <c r="I683" s="382" t="s">
        <v>607</v>
      </c>
      <c r="J683" s="213" t="s">
        <v>608</v>
      </c>
      <c r="L683" s="217"/>
    </row>
    <row r="684" spans="2:12" ht="15.75" customHeight="1">
      <c r="B684" s="350">
        <v>167</v>
      </c>
      <c r="C684" s="350" t="s">
        <v>1413</v>
      </c>
      <c r="D684" s="213">
        <v>2009</v>
      </c>
      <c r="E684" s="350" t="s">
        <v>609</v>
      </c>
      <c r="F684" s="350" t="s">
        <v>210</v>
      </c>
      <c r="G684" s="350" t="s">
        <v>606</v>
      </c>
      <c r="H684" s="213">
        <v>53</v>
      </c>
      <c r="I684" s="382" t="s">
        <v>607</v>
      </c>
      <c r="J684" s="213" t="s">
        <v>608</v>
      </c>
      <c r="L684" s="217"/>
    </row>
    <row r="685" spans="2:12" ht="18.75" customHeight="1">
      <c r="B685" s="350">
        <v>168</v>
      </c>
      <c r="C685" s="350" t="s">
        <v>1413</v>
      </c>
      <c r="D685" s="213">
        <v>2009</v>
      </c>
      <c r="E685" s="350" t="s">
        <v>610</v>
      </c>
      <c r="F685" s="350" t="s">
        <v>210</v>
      </c>
      <c r="G685" s="350" t="s">
        <v>606</v>
      </c>
      <c r="H685" s="213">
        <v>53</v>
      </c>
      <c r="I685" s="382" t="s">
        <v>607</v>
      </c>
      <c r="J685" s="213" t="s">
        <v>608</v>
      </c>
      <c r="L685" s="217"/>
    </row>
    <row r="686" spans="2:10" ht="105">
      <c r="B686" s="350">
        <v>169</v>
      </c>
      <c r="C686" s="350" t="s">
        <v>1413</v>
      </c>
      <c r="D686" s="213">
        <v>2009</v>
      </c>
      <c r="E686" s="350" t="s">
        <v>611</v>
      </c>
      <c r="F686" s="350" t="s">
        <v>210</v>
      </c>
      <c r="G686" s="350" t="s">
        <v>606</v>
      </c>
      <c r="H686" s="213">
        <v>53</v>
      </c>
      <c r="I686" s="382" t="s">
        <v>607</v>
      </c>
      <c r="J686" s="213" t="s">
        <v>608</v>
      </c>
    </row>
    <row r="687" spans="2:12" ht="72" customHeight="1">
      <c r="B687" s="350">
        <v>170</v>
      </c>
      <c r="C687" s="350" t="s">
        <v>1413</v>
      </c>
      <c r="D687" s="213">
        <v>2009</v>
      </c>
      <c r="E687" s="350" t="s">
        <v>612</v>
      </c>
      <c r="F687" s="350" t="s">
        <v>210</v>
      </c>
      <c r="G687" s="350" t="s">
        <v>606</v>
      </c>
      <c r="H687" s="213">
        <v>53</v>
      </c>
      <c r="I687" s="382" t="s">
        <v>607</v>
      </c>
      <c r="J687" s="213" t="s">
        <v>608</v>
      </c>
      <c r="L687" s="199"/>
    </row>
    <row r="688" spans="2:12" ht="105">
      <c r="B688" s="350">
        <v>171</v>
      </c>
      <c r="C688" s="350" t="s">
        <v>1413</v>
      </c>
      <c r="D688" s="213">
        <v>2009</v>
      </c>
      <c r="E688" s="350" t="s">
        <v>613</v>
      </c>
      <c r="F688" s="350" t="s">
        <v>210</v>
      </c>
      <c r="G688" s="350" t="s">
        <v>606</v>
      </c>
      <c r="H688" s="213">
        <v>53</v>
      </c>
      <c r="I688" s="382" t="s">
        <v>607</v>
      </c>
      <c r="J688" s="213" t="s">
        <v>608</v>
      </c>
      <c r="L688" s="25"/>
    </row>
    <row r="689" spans="2:12" ht="135">
      <c r="B689" s="350">
        <v>172</v>
      </c>
      <c r="C689" s="350" t="s">
        <v>1413</v>
      </c>
      <c r="D689" s="213">
        <v>2009</v>
      </c>
      <c r="E689" s="350" t="s">
        <v>614</v>
      </c>
      <c r="F689" s="350" t="s">
        <v>210</v>
      </c>
      <c r="G689" s="350" t="s">
        <v>615</v>
      </c>
      <c r="H689" s="213" t="s">
        <v>274</v>
      </c>
      <c r="I689" s="382" t="s">
        <v>616</v>
      </c>
      <c r="J689" s="213" t="s">
        <v>559</v>
      </c>
      <c r="L689" s="25"/>
    </row>
    <row r="690" spans="2:12" ht="45">
      <c r="B690" s="350">
        <v>173</v>
      </c>
      <c r="C690" s="350" t="s">
        <v>1413</v>
      </c>
      <c r="D690" s="213">
        <v>2009</v>
      </c>
      <c r="E690" s="350" t="s">
        <v>617</v>
      </c>
      <c r="F690" s="350" t="s">
        <v>210</v>
      </c>
      <c r="G690" s="350" t="s">
        <v>618</v>
      </c>
      <c r="H690" s="213">
        <v>19</v>
      </c>
      <c r="I690" s="382" t="s">
        <v>619</v>
      </c>
      <c r="J690" s="213" t="s">
        <v>1845</v>
      </c>
      <c r="L690" s="25"/>
    </row>
    <row r="691" spans="2:12" ht="90">
      <c r="B691" s="350">
        <v>174</v>
      </c>
      <c r="C691" s="350" t="s">
        <v>1413</v>
      </c>
      <c r="D691" s="213">
        <v>2009</v>
      </c>
      <c r="E691" s="350" t="s">
        <v>620</v>
      </c>
      <c r="F691" s="350" t="s">
        <v>210</v>
      </c>
      <c r="G691" s="350" t="s">
        <v>618</v>
      </c>
      <c r="H691" s="213">
        <v>24</v>
      </c>
      <c r="I691" s="382" t="s">
        <v>619</v>
      </c>
      <c r="J691" s="213" t="s">
        <v>1845</v>
      </c>
      <c r="L691" s="25"/>
    </row>
    <row r="692" spans="2:12" ht="45">
      <c r="B692" s="350">
        <v>175</v>
      </c>
      <c r="C692" s="350" t="s">
        <v>1413</v>
      </c>
      <c r="D692" s="213">
        <v>2009</v>
      </c>
      <c r="E692" s="350" t="s">
        <v>621</v>
      </c>
      <c r="F692" s="350" t="s">
        <v>210</v>
      </c>
      <c r="G692" s="350" t="s">
        <v>618</v>
      </c>
      <c r="H692" s="213">
        <v>24</v>
      </c>
      <c r="I692" s="382" t="s">
        <v>619</v>
      </c>
      <c r="J692" s="213" t="s">
        <v>1845</v>
      </c>
      <c r="L692" s="25"/>
    </row>
    <row r="693" spans="2:12" ht="75">
      <c r="B693" s="350">
        <v>176</v>
      </c>
      <c r="C693" s="350" t="s">
        <v>1413</v>
      </c>
      <c r="D693" s="213">
        <v>2009</v>
      </c>
      <c r="E693" s="350" t="s">
        <v>622</v>
      </c>
      <c r="F693" s="350" t="s">
        <v>210</v>
      </c>
      <c r="G693" s="350" t="s">
        <v>618</v>
      </c>
      <c r="H693" s="213">
        <v>29</v>
      </c>
      <c r="I693" s="382" t="s">
        <v>619</v>
      </c>
      <c r="J693" s="213" t="s">
        <v>1845</v>
      </c>
      <c r="L693" s="25"/>
    </row>
    <row r="694" spans="2:10" ht="75">
      <c r="B694" s="350">
        <v>177</v>
      </c>
      <c r="C694" s="350" t="s">
        <v>1413</v>
      </c>
      <c r="D694" s="213">
        <v>2009</v>
      </c>
      <c r="E694" s="350" t="s">
        <v>623</v>
      </c>
      <c r="F694" s="350" t="s">
        <v>210</v>
      </c>
      <c r="G694" s="350" t="s">
        <v>1845</v>
      </c>
      <c r="H694" s="213">
        <v>58</v>
      </c>
      <c r="I694" s="382" t="s">
        <v>597</v>
      </c>
      <c r="J694" s="213" t="s">
        <v>1845</v>
      </c>
    </row>
    <row r="695" spans="2:12" ht="90">
      <c r="B695" s="350">
        <v>178</v>
      </c>
      <c r="C695" s="350" t="s">
        <v>624</v>
      </c>
      <c r="D695" s="213">
        <v>2009</v>
      </c>
      <c r="E695" s="350" t="s">
        <v>568</v>
      </c>
      <c r="F695" s="350" t="s">
        <v>210</v>
      </c>
      <c r="G695" s="350" t="s">
        <v>1845</v>
      </c>
      <c r="H695" s="213">
        <v>150</v>
      </c>
      <c r="I695" s="382" t="s">
        <v>625</v>
      </c>
      <c r="J695" s="213" t="s">
        <v>224</v>
      </c>
      <c r="L695" s="25"/>
    </row>
    <row r="696" spans="2:12" ht="60">
      <c r="B696" s="350">
        <v>179</v>
      </c>
      <c r="C696" s="350" t="s">
        <v>1413</v>
      </c>
      <c r="D696" s="213">
        <v>2010</v>
      </c>
      <c r="E696" s="350" t="s">
        <v>626</v>
      </c>
      <c r="F696" s="350" t="s">
        <v>627</v>
      </c>
      <c r="G696" s="350" t="s">
        <v>628</v>
      </c>
      <c r="H696" s="213"/>
      <c r="I696" s="382" t="s">
        <v>629</v>
      </c>
      <c r="J696" s="213"/>
      <c r="L696" s="25"/>
    </row>
    <row r="697" spans="2:10" ht="15" customHeight="1">
      <c r="B697" s="350">
        <v>180</v>
      </c>
      <c r="C697" s="350" t="s">
        <v>1413</v>
      </c>
      <c r="D697" s="213">
        <v>2010</v>
      </c>
      <c r="E697" s="350" t="s">
        <v>630</v>
      </c>
      <c r="F697" s="350" t="s">
        <v>627</v>
      </c>
      <c r="G697" s="350" t="s">
        <v>631</v>
      </c>
      <c r="H697" s="213" t="s">
        <v>632</v>
      </c>
      <c r="I697" s="382" t="s">
        <v>633</v>
      </c>
      <c r="J697" s="213"/>
    </row>
    <row r="698" spans="2:10" ht="60">
      <c r="B698" s="350">
        <v>181</v>
      </c>
      <c r="C698" s="350" t="s">
        <v>1413</v>
      </c>
      <c r="D698" s="213">
        <v>2010</v>
      </c>
      <c r="E698" s="350" t="s">
        <v>634</v>
      </c>
      <c r="F698" s="350" t="s">
        <v>627</v>
      </c>
      <c r="G698" s="350" t="s">
        <v>1953</v>
      </c>
      <c r="H698" s="213" t="s">
        <v>635</v>
      </c>
      <c r="I698" s="382" t="s">
        <v>636</v>
      </c>
      <c r="J698" s="213"/>
    </row>
    <row r="699" spans="2:10" ht="45">
      <c r="B699" s="350">
        <v>182</v>
      </c>
      <c r="C699" s="350" t="s">
        <v>1413</v>
      </c>
      <c r="D699" s="213">
        <v>2010</v>
      </c>
      <c r="E699" s="350" t="s">
        <v>637</v>
      </c>
      <c r="F699" s="350" t="s">
        <v>627</v>
      </c>
      <c r="G699" s="350" t="s">
        <v>631</v>
      </c>
      <c r="H699" s="213" t="s">
        <v>638</v>
      </c>
      <c r="I699" s="382" t="s">
        <v>639</v>
      </c>
      <c r="J699" s="213"/>
    </row>
    <row r="700" spans="2:10" ht="30">
      <c r="B700" s="350">
        <v>183</v>
      </c>
      <c r="C700" s="350" t="s">
        <v>1413</v>
      </c>
      <c r="D700" s="213">
        <v>2010</v>
      </c>
      <c r="E700" s="350" t="s">
        <v>640</v>
      </c>
      <c r="F700" s="350" t="s">
        <v>627</v>
      </c>
      <c r="G700" s="350" t="s">
        <v>1845</v>
      </c>
      <c r="H700" s="213" t="s">
        <v>641</v>
      </c>
      <c r="I700" s="382" t="s">
        <v>642</v>
      </c>
      <c r="J700" s="213"/>
    </row>
    <row r="701" spans="2:10" ht="16.5" customHeight="1">
      <c r="B701" s="350">
        <v>184</v>
      </c>
      <c r="C701" s="350" t="s">
        <v>1413</v>
      </c>
      <c r="D701" s="213">
        <v>2010</v>
      </c>
      <c r="E701" s="350" t="s">
        <v>643</v>
      </c>
      <c r="F701" s="350" t="s">
        <v>210</v>
      </c>
      <c r="G701" s="350" t="s">
        <v>644</v>
      </c>
      <c r="H701" s="213" t="s">
        <v>645</v>
      </c>
      <c r="I701" s="382" t="s">
        <v>646</v>
      </c>
      <c r="J701" s="213"/>
    </row>
    <row r="702" spans="2:10" ht="17.25" customHeight="1">
      <c r="B702" s="350">
        <v>185</v>
      </c>
      <c r="C702" s="350" t="s">
        <v>1413</v>
      </c>
      <c r="D702" s="213">
        <v>2010</v>
      </c>
      <c r="E702" s="350" t="s">
        <v>647</v>
      </c>
      <c r="F702" s="350" t="s">
        <v>210</v>
      </c>
      <c r="G702" s="350" t="s">
        <v>644</v>
      </c>
      <c r="H702" s="213" t="s">
        <v>648</v>
      </c>
      <c r="I702" s="382" t="s">
        <v>649</v>
      </c>
      <c r="J702" s="213"/>
    </row>
    <row r="703" spans="2:10" ht="210">
      <c r="B703" s="350">
        <v>186</v>
      </c>
      <c r="C703" s="350" t="s">
        <v>1413</v>
      </c>
      <c r="D703" s="213">
        <v>2010</v>
      </c>
      <c r="E703" s="350" t="s">
        <v>650</v>
      </c>
      <c r="F703" s="350" t="s">
        <v>210</v>
      </c>
      <c r="G703" s="350" t="s">
        <v>644</v>
      </c>
      <c r="H703" s="213">
        <v>99</v>
      </c>
      <c r="I703" s="382" t="s">
        <v>649</v>
      </c>
      <c r="J703" s="213"/>
    </row>
    <row r="704" spans="2:10" ht="95.25" customHeight="1">
      <c r="B704" s="350">
        <v>187</v>
      </c>
      <c r="C704" s="350" t="s">
        <v>651</v>
      </c>
      <c r="D704" s="213">
        <v>2010</v>
      </c>
      <c r="E704" s="350" t="s">
        <v>652</v>
      </c>
      <c r="F704" s="350" t="s">
        <v>210</v>
      </c>
      <c r="G704" s="350" t="s">
        <v>1255</v>
      </c>
      <c r="H704" s="213">
        <v>21</v>
      </c>
      <c r="I704" s="382" t="s">
        <v>653</v>
      </c>
      <c r="J704" s="213"/>
    </row>
    <row r="705" spans="2:10" ht="120">
      <c r="B705" s="350">
        <v>188</v>
      </c>
      <c r="C705" s="350" t="s">
        <v>654</v>
      </c>
      <c r="D705" s="213">
        <v>2010</v>
      </c>
      <c r="E705" s="350" t="s">
        <v>655</v>
      </c>
      <c r="F705" s="350" t="s">
        <v>210</v>
      </c>
      <c r="G705" s="350" t="s">
        <v>1255</v>
      </c>
      <c r="H705" s="213">
        <v>54</v>
      </c>
      <c r="I705" s="382" t="s">
        <v>653</v>
      </c>
      <c r="J705" s="213"/>
    </row>
    <row r="706" spans="2:10" ht="90">
      <c r="B706" s="350">
        <v>189</v>
      </c>
      <c r="C706" s="350" t="s">
        <v>1413</v>
      </c>
      <c r="D706" s="213">
        <v>2010</v>
      </c>
      <c r="E706" s="350" t="s">
        <v>656</v>
      </c>
      <c r="F706" s="350" t="s">
        <v>210</v>
      </c>
      <c r="G706" s="350" t="s">
        <v>657</v>
      </c>
      <c r="H706" s="213">
        <v>253</v>
      </c>
      <c r="I706" s="382" t="s">
        <v>658</v>
      </c>
      <c r="J706" s="213" t="s">
        <v>324</v>
      </c>
    </row>
    <row r="707" spans="2:10" ht="165">
      <c r="B707" s="350">
        <v>190</v>
      </c>
      <c r="C707" s="350" t="s">
        <v>1413</v>
      </c>
      <c r="D707" s="213">
        <v>2010</v>
      </c>
      <c r="E707" s="350" t="s">
        <v>659</v>
      </c>
      <c r="F707" s="350" t="s">
        <v>210</v>
      </c>
      <c r="G707" s="350" t="s">
        <v>657</v>
      </c>
      <c r="H707" s="213">
        <v>245</v>
      </c>
      <c r="I707" s="382" t="s">
        <v>658</v>
      </c>
      <c r="J707" s="213" t="s">
        <v>324</v>
      </c>
    </row>
    <row r="708" spans="2:10" ht="90">
      <c r="B708" s="350">
        <v>191</v>
      </c>
      <c r="C708" s="350" t="s">
        <v>1413</v>
      </c>
      <c r="D708" s="213">
        <v>2010</v>
      </c>
      <c r="E708" s="350" t="s">
        <v>660</v>
      </c>
      <c r="F708" s="350" t="s">
        <v>210</v>
      </c>
      <c r="G708" s="350" t="s">
        <v>657</v>
      </c>
      <c r="H708" s="213">
        <v>244</v>
      </c>
      <c r="I708" s="382" t="s">
        <v>658</v>
      </c>
      <c r="J708" s="213" t="s">
        <v>324</v>
      </c>
    </row>
    <row r="709" spans="2:10" ht="135">
      <c r="B709" s="350">
        <v>192</v>
      </c>
      <c r="C709" s="350" t="s">
        <v>1413</v>
      </c>
      <c r="D709" s="213">
        <v>2010</v>
      </c>
      <c r="E709" s="350" t="s">
        <v>661</v>
      </c>
      <c r="F709" s="350" t="s">
        <v>210</v>
      </c>
      <c r="G709" s="350" t="s">
        <v>211</v>
      </c>
      <c r="H709" s="213">
        <v>40</v>
      </c>
      <c r="I709" s="382" t="s">
        <v>662</v>
      </c>
      <c r="J709" s="213" t="s">
        <v>663</v>
      </c>
    </row>
    <row r="710" spans="2:10" ht="90">
      <c r="B710" s="350">
        <v>193</v>
      </c>
      <c r="C710" s="350" t="s">
        <v>1413</v>
      </c>
      <c r="D710" s="213">
        <v>2010</v>
      </c>
      <c r="E710" s="350" t="s">
        <v>664</v>
      </c>
      <c r="F710" s="350" t="s">
        <v>210</v>
      </c>
      <c r="G710" s="350" t="s">
        <v>665</v>
      </c>
      <c r="H710" s="213">
        <v>40</v>
      </c>
      <c r="I710" s="382" t="s">
        <v>666</v>
      </c>
      <c r="J710" s="213"/>
    </row>
    <row r="711" spans="2:10" ht="75">
      <c r="B711" s="350">
        <v>194</v>
      </c>
      <c r="C711" s="350" t="s">
        <v>1413</v>
      </c>
      <c r="D711" s="213">
        <v>2010</v>
      </c>
      <c r="E711" s="350" t="s">
        <v>667</v>
      </c>
      <c r="F711" s="350" t="s">
        <v>210</v>
      </c>
      <c r="G711" s="350" t="s">
        <v>665</v>
      </c>
      <c r="H711" s="213">
        <v>212</v>
      </c>
      <c r="I711" s="382" t="s">
        <v>666</v>
      </c>
      <c r="J711" s="213"/>
    </row>
    <row r="712" spans="2:10" ht="90">
      <c r="B712" s="350">
        <v>195</v>
      </c>
      <c r="C712" s="350" t="s">
        <v>1413</v>
      </c>
      <c r="D712" s="213">
        <v>2010</v>
      </c>
      <c r="E712" s="350" t="s">
        <v>668</v>
      </c>
      <c r="F712" s="350" t="s">
        <v>210</v>
      </c>
      <c r="G712" s="350" t="s">
        <v>665</v>
      </c>
      <c r="H712" s="213">
        <v>239</v>
      </c>
      <c r="I712" s="382" t="s">
        <v>666</v>
      </c>
      <c r="J712" s="213"/>
    </row>
    <row r="713" spans="2:10" ht="105">
      <c r="B713" s="350">
        <v>196</v>
      </c>
      <c r="C713" s="350" t="s">
        <v>1413</v>
      </c>
      <c r="D713" s="213">
        <v>2010</v>
      </c>
      <c r="E713" s="350" t="s">
        <v>669</v>
      </c>
      <c r="F713" s="350" t="s">
        <v>210</v>
      </c>
      <c r="G713" s="350" t="s">
        <v>665</v>
      </c>
      <c r="H713" s="213">
        <v>241</v>
      </c>
      <c r="I713" s="382" t="s">
        <v>666</v>
      </c>
      <c r="J713" s="213"/>
    </row>
    <row r="714" spans="2:10" ht="90">
      <c r="B714" s="350">
        <v>197</v>
      </c>
      <c r="C714" s="350" t="s">
        <v>1413</v>
      </c>
      <c r="D714" s="213">
        <v>2010</v>
      </c>
      <c r="E714" s="350" t="s">
        <v>670</v>
      </c>
      <c r="F714" s="350" t="s">
        <v>210</v>
      </c>
      <c r="G714" s="350" t="s">
        <v>1845</v>
      </c>
      <c r="H714" s="213">
        <v>1</v>
      </c>
      <c r="I714" s="382" t="s">
        <v>671</v>
      </c>
      <c r="J714" s="213" t="s">
        <v>1845</v>
      </c>
    </row>
    <row r="715" spans="2:10" ht="90">
      <c r="B715" s="350">
        <v>198</v>
      </c>
      <c r="C715" s="350" t="s">
        <v>1413</v>
      </c>
      <c r="D715" s="213">
        <v>2010</v>
      </c>
      <c r="E715" s="350" t="s">
        <v>672</v>
      </c>
      <c r="F715" s="350" t="s">
        <v>210</v>
      </c>
      <c r="G715" s="350" t="s">
        <v>1845</v>
      </c>
      <c r="H715" s="213">
        <v>34</v>
      </c>
      <c r="I715" s="382" t="s">
        <v>671</v>
      </c>
      <c r="J715" s="213" t="s">
        <v>1845</v>
      </c>
    </row>
    <row r="716" spans="2:10" ht="120">
      <c r="B716" s="350">
        <v>199</v>
      </c>
      <c r="C716" s="350" t="s">
        <v>1413</v>
      </c>
      <c r="D716" s="213">
        <v>2010</v>
      </c>
      <c r="E716" s="350" t="s">
        <v>673</v>
      </c>
      <c r="F716" s="350" t="s">
        <v>210</v>
      </c>
      <c r="G716" s="350" t="s">
        <v>1845</v>
      </c>
      <c r="H716" s="213">
        <v>15</v>
      </c>
      <c r="I716" s="382" t="s">
        <v>671</v>
      </c>
      <c r="J716" s="213" t="s">
        <v>1845</v>
      </c>
    </row>
    <row r="717" spans="2:10" ht="90">
      <c r="B717" s="350">
        <v>200</v>
      </c>
      <c r="C717" s="350" t="s">
        <v>1413</v>
      </c>
      <c r="D717" s="213">
        <v>2010</v>
      </c>
      <c r="E717" s="350" t="s">
        <v>674</v>
      </c>
      <c r="F717" s="350" t="s">
        <v>210</v>
      </c>
      <c r="G717" s="350" t="s">
        <v>1845</v>
      </c>
      <c r="H717" s="213">
        <v>17</v>
      </c>
      <c r="I717" s="382" t="s">
        <v>671</v>
      </c>
      <c r="J717" s="213" t="s">
        <v>1845</v>
      </c>
    </row>
    <row r="718" spans="2:10" ht="150">
      <c r="B718" s="350">
        <v>201</v>
      </c>
      <c r="C718" s="350" t="s">
        <v>1413</v>
      </c>
      <c r="D718" s="213">
        <v>2010</v>
      </c>
      <c r="E718" s="350" t="s">
        <v>675</v>
      </c>
      <c r="F718" s="350" t="s">
        <v>210</v>
      </c>
      <c r="G718" s="350" t="s">
        <v>1845</v>
      </c>
      <c r="H718" s="213">
        <v>24</v>
      </c>
      <c r="I718" s="382" t="s">
        <v>671</v>
      </c>
      <c r="J718" s="213" t="s">
        <v>1845</v>
      </c>
    </row>
    <row r="719" spans="2:10" ht="120">
      <c r="B719" s="350">
        <v>202</v>
      </c>
      <c r="C719" s="350" t="s">
        <v>1413</v>
      </c>
      <c r="D719" s="213">
        <v>2010</v>
      </c>
      <c r="E719" s="350" t="s">
        <v>676</v>
      </c>
      <c r="F719" s="350" t="s">
        <v>210</v>
      </c>
      <c r="G719" s="350" t="s">
        <v>1845</v>
      </c>
      <c r="H719" s="213">
        <v>27</v>
      </c>
      <c r="I719" s="382" t="s">
        <v>671</v>
      </c>
      <c r="J719" s="213" t="s">
        <v>1845</v>
      </c>
    </row>
    <row r="720" spans="2:10" ht="90">
      <c r="B720" s="350">
        <v>203</v>
      </c>
      <c r="C720" s="350" t="s">
        <v>1413</v>
      </c>
      <c r="D720" s="213">
        <v>2010</v>
      </c>
      <c r="E720" s="350" t="s">
        <v>677</v>
      </c>
      <c r="F720" s="350" t="s">
        <v>210</v>
      </c>
      <c r="G720" s="350" t="s">
        <v>1845</v>
      </c>
      <c r="H720" s="213">
        <v>21</v>
      </c>
      <c r="I720" s="382" t="s">
        <v>671</v>
      </c>
      <c r="J720" s="213" t="s">
        <v>1845</v>
      </c>
    </row>
    <row r="721" spans="2:10" ht="105">
      <c r="B721" s="350">
        <v>204</v>
      </c>
      <c r="C721" s="350" t="s">
        <v>429</v>
      </c>
      <c r="D721" s="213">
        <v>2010</v>
      </c>
      <c r="E721" s="350" t="s">
        <v>678</v>
      </c>
      <c r="F721" s="350" t="s">
        <v>210</v>
      </c>
      <c r="G721" s="350" t="s">
        <v>1845</v>
      </c>
      <c r="H721" s="213">
        <v>23</v>
      </c>
      <c r="I721" s="382" t="s">
        <v>671</v>
      </c>
      <c r="J721" s="213" t="s">
        <v>1845</v>
      </c>
    </row>
    <row r="722" spans="2:10" ht="21.75" customHeight="1">
      <c r="B722" s="350">
        <v>205</v>
      </c>
      <c r="C722" s="350" t="s">
        <v>1413</v>
      </c>
      <c r="D722" s="213">
        <v>2010</v>
      </c>
      <c r="E722" s="350" t="s">
        <v>679</v>
      </c>
      <c r="F722" s="350" t="s">
        <v>210</v>
      </c>
      <c r="G722" s="350" t="s">
        <v>1845</v>
      </c>
      <c r="H722" s="213">
        <v>3</v>
      </c>
      <c r="I722" s="382" t="s">
        <v>671</v>
      </c>
      <c r="J722" s="213" t="s">
        <v>1845</v>
      </c>
    </row>
    <row r="723" spans="2:10" ht="75">
      <c r="B723" s="350">
        <v>206</v>
      </c>
      <c r="C723" s="350" t="s">
        <v>1413</v>
      </c>
      <c r="D723" s="213">
        <v>2010</v>
      </c>
      <c r="E723" s="350" t="s">
        <v>680</v>
      </c>
      <c r="F723" s="350" t="s">
        <v>210</v>
      </c>
      <c r="G723" s="350" t="s">
        <v>1845</v>
      </c>
      <c r="H723" s="213">
        <v>19</v>
      </c>
      <c r="I723" s="382" t="s">
        <v>671</v>
      </c>
      <c r="J723" s="213" t="s">
        <v>1845</v>
      </c>
    </row>
    <row r="724" spans="2:10" ht="135">
      <c r="B724" s="350">
        <v>207</v>
      </c>
      <c r="C724" s="350" t="s">
        <v>1413</v>
      </c>
      <c r="D724" s="213">
        <v>2010</v>
      </c>
      <c r="E724" s="350" t="s">
        <v>681</v>
      </c>
      <c r="F724" s="350" t="s">
        <v>210</v>
      </c>
      <c r="G724" s="350" t="s">
        <v>1845</v>
      </c>
      <c r="H724" s="213">
        <v>29</v>
      </c>
      <c r="I724" s="382" t="s">
        <v>671</v>
      </c>
      <c r="J724" s="213" t="s">
        <v>1845</v>
      </c>
    </row>
    <row r="725" spans="2:10" ht="45">
      <c r="B725" s="350">
        <v>208</v>
      </c>
      <c r="C725" s="350" t="s">
        <v>1413</v>
      </c>
      <c r="D725" s="213">
        <v>2010</v>
      </c>
      <c r="E725" s="350" t="s">
        <v>682</v>
      </c>
      <c r="F725" s="350" t="s">
        <v>210</v>
      </c>
      <c r="G725" s="350" t="s">
        <v>1845</v>
      </c>
      <c r="H725" s="213">
        <v>8</v>
      </c>
      <c r="I725" s="382" t="s">
        <v>671</v>
      </c>
      <c r="J725" s="213" t="s">
        <v>1845</v>
      </c>
    </row>
    <row r="726" spans="2:10" ht="18" customHeight="1">
      <c r="B726" s="350">
        <v>209</v>
      </c>
      <c r="C726" s="350" t="s">
        <v>683</v>
      </c>
      <c r="D726" s="213">
        <v>2010</v>
      </c>
      <c r="E726" s="350" t="s">
        <v>684</v>
      </c>
      <c r="F726" s="350" t="s">
        <v>210</v>
      </c>
      <c r="G726" s="350" t="s">
        <v>1845</v>
      </c>
      <c r="H726" s="213">
        <v>13</v>
      </c>
      <c r="I726" s="382" t="s">
        <v>671</v>
      </c>
      <c r="J726" s="213" t="s">
        <v>1845</v>
      </c>
    </row>
    <row r="727" spans="2:10" ht="120">
      <c r="B727" s="350">
        <v>210</v>
      </c>
      <c r="C727" s="350" t="s">
        <v>1413</v>
      </c>
      <c r="D727" s="213">
        <v>2010</v>
      </c>
      <c r="E727" s="350" t="s">
        <v>685</v>
      </c>
      <c r="F727" s="350" t="s">
        <v>210</v>
      </c>
      <c r="G727" s="350" t="s">
        <v>1845</v>
      </c>
      <c r="H727" s="213">
        <v>11</v>
      </c>
      <c r="I727" s="382" t="s">
        <v>671</v>
      </c>
      <c r="J727" s="213" t="s">
        <v>1845</v>
      </c>
    </row>
    <row r="728" spans="2:10" ht="90">
      <c r="B728" s="350">
        <v>211</v>
      </c>
      <c r="C728" s="350" t="s">
        <v>1413</v>
      </c>
      <c r="D728" s="213">
        <v>2010</v>
      </c>
      <c r="E728" s="350" t="s">
        <v>686</v>
      </c>
      <c r="F728" s="350" t="s">
        <v>210</v>
      </c>
      <c r="G728" s="350" t="s">
        <v>1845</v>
      </c>
      <c r="H728" s="213">
        <v>38</v>
      </c>
      <c r="I728" s="382" t="s">
        <v>671</v>
      </c>
      <c r="J728" s="213" t="s">
        <v>1845</v>
      </c>
    </row>
    <row r="729" spans="2:10" ht="90">
      <c r="B729" s="350">
        <v>212</v>
      </c>
      <c r="C729" s="350" t="s">
        <v>1413</v>
      </c>
      <c r="D729" s="213">
        <v>2010</v>
      </c>
      <c r="E729" s="350" t="s">
        <v>687</v>
      </c>
      <c r="F729" s="350" t="s">
        <v>210</v>
      </c>
      <c r="G729" s="350" t="s">
        <v>1845</v>
      </c>
      <c r="H729" s="213" t="s">
        <v>688</v>
      </c>
      <c r="I729" s="382" t="s">
        <v>689</v>
      </c>
      <c r="J729" s="213" t="s">
        <v>690</v>
      </c>
    </row>
    <row r="730" spans="2:10" ht="18.75" customHeight="1">
      <c r="B730" s="350">
        <v>213</v>
      </c>
      <c r="C730" s="350" t="s">
        <v>1413</v>
      </c>
      <c r="D730" s="213">
        <v>2010</v>
      </c>
      <c r="E730" s="350" t="s">
        <v>691</v>
      </c>
      <c r="F730" s="350" t="s">
        <v>210</v>
      </c>
      <c r="G730" s="350" t="s">
        <v>692</v>
      </c>
      <c r="H730" s="213"/>
      <c r="I730" s="382" t="s">
        <v>693</v>
      </c>
      <c r="J730" s="213" t="s">
        <v>694</v>
      </c>
    </row>
    <row r="731" spans="2:10" ht="17.25" customHeight="1">
      <c r="B731" s="350">
        <v>214</v>
      </c>
      <c r="C731" s="350" t="s">
        <v>1413</v>
      </c>
      <c r="D731" s="213">
        <v>2010</v>
      </c>
      <c r="E731" s="350" t="s">
        <v>695</v>
      </c>
      <c r="F731" s="350" t="s">
        <v>210</v>
      </c>
      <c r="G731" s="350" t="s">
        <v>696</v>
      </c>
      <c r="H731" s="213" t="s">
        <v>697</v>
      </c>
      <c r="I731" s="382" t="s">
        <v>698</v>
      </c>
      <c r="J731" s="213" t="s">
        <v>324</v>
      </c>
    </row>
    <row r="732" spans="2:10" ht="120">
      <c r="B732" s="350">
        <v>215</v>
      </c>
      <c r="C732" s="350" t="s">
        <v>1413</v>
      </c>
      <c r="D732" s="213">
        <v>2010</v>
      </c>
      <c r="E732" s="350" t="s">
        <v>699</v>
      </c>
      <c r="F732" s="350" t="s">
        <v>700</v>
      </c>
      <c r="G732" s="350" t="s">
        <v>701</v>
      </c>
      <c r="H732" s="213" t="s">
        <v>702</v>
      </c>
      <c r="I732" s="382" t="s">
        <v>703</v>
      </c>
      <c r="J732" s="213" t="s">
        <v>324</v>
      </c>
    </row>
    <row r="733" spans="2:10" ht="240">
      <c r="B733" s="350">
        <v>216</v>
      </c>
      <c r="C733" s="350" t="s">
        <v>1413</v>
      </c>
      <c r="D733" s="213">
        <v>2010</v>
      </c>
      <c r="E733" s="350" t="s">
        <v>0</v>
      </c>
      <c r="F733" s="350" t="s">
        <v>1</v>
      </c>
      <c r="G733" s="350" t="s">
        <v>701</v>
      </c>
      <c r="H733" s="213" t="s">
        <v>2</v>
      </c>
      <c r="I733" s="382" t="s">
        <v>703</v>
      </c>
      <c r="J733" s="213" t="s">
        <v>324</v>
      </c>
    </row>
    <row r="734" spans="2:10" ht="120">
      <c r="B734" s="350">
        <v>217</v>
      </c>
      <c r="C734" s="350" t="s">
        <v>1413</v>
      </c>
      <c r="D734" s="213">
        <v>2010</v>
      </c>
      <c r="E734" s="350" t="s">
        <v>699</v>
      </c>
      <c r="F734" s="350" t="s">
        <v>3</v>
      </c>
      <c r="G734" s="350" t="s">
        <v>701</v>
      </c>
      <c r="H734" s="213" t="s">
        <v>4</v>
      </c>
      <c r="I734" s="382" t="s">
        <v>703</v>
      </c>
      <c r="J734" s="213" t="s">
        <v>324</v>
      </c>
    </row>
    <row r="735" spans="2:10" ht="21" customHeight="1">
      <c r="B735" s="350">
        <v>218</v>
      </c>
      <c r="C735" s="350" t="s">
        <v>1413</v>
      </c>
      <c r="D735" s="213">
        <v>2010</v>
      </c>
      <c r="E735" s="350" t="s">
        <v>5</v>
      </c>
      <c r="F735" s="350" t="s">
        <v>210</v>
      </c>
      <c r="G735" s="350" t="s">
        <v>6</v>
      </c>
      <c r="H735" s="213">
        <v>12</v>
      </c>
      <c r="I735" s="382" t="s">
        <v>7</v>
      </c>
      <c r="J735" s="213" t="s">
        <v>8</v>
      </c>
    </row>
    <row r="736" spans="2:10" ht="105">
      <c r="B736" s="350">
        <v>219</v>
      </c>
      <c r="C736" s="350" t="s">
        <v>1413</v>
      </c>
      <c r="D736" s="213">
        <v>2010</v>
      </c>
      <c r="E736" s="350" t="s">
        <v>9</v>
      </c>
      <c r="F736" s="350" t="s">
        <v>210</v>
      </c>
      <c r="G736" s="350" t="s">
        <v>10</v>
      </c>
      <c r="H736" s="213"/>
      <c r="I736" s="382" t="s">
        <v>11</v>
      </c>
      <c r="J736" s="213"/>
    </row>
    <row r="737" spans="2:10" ht="45">
      <c r="B737" s="350">
        <v>220</v>
      </c>
      <c r="C737" s="350" t="s">
        <v>1413</v>
      </c>
      <c r="D737" s="213">
        <v>2011</v>
      </c>
      <c r="E737" s="350" t="s">
        <v>12</v>
      </c>
      <c r="F737" s="350" t="s">
        <v>627</v>
      </c>
      <c r="G737" s="350" t="s">
        <v>13</v>
      </c>
      <c r="H737" s="213" t="s">
        <v>14</v>
      </c>
      <c r="I737" s="382" t="s">
        <v>15</v>
      </c>
      <c r="J737" s="213" t="s">
        <v>274</v>
      </c>
    </row>
    <row r="738" spans="2:10" ht="45">
      <c r="B738" s="350">
        <v>221</v>
      </c>
      <c r="C738" s="350" t="s">
        <v>1413</v>
      </c>
      <c r="D738" s="213">
        <v>2011</v>
      </c>
      <c r="E738" s="350" t="s">
        <v>16</v>
      </c>
      <c r="F738" s="350" t="s">
        <v>627</v>
      </c>
      <c r="G738" s="350" t="s">
        <v>17</v>
      </c>
      <c r="H738" s="213" t="s">
        <v>18</v>
      </c>
      <c r="I738" s="382" t="s">
        <v>19</v>
      </c>
      <c r="J738" s="213"/>
    </row>
    <row r="739" spans="2:10" ht="21" customHeight="1">
      <c r="B739" s="232"/>
      <c r="C739" s="229"/>
      <c r="D739" s="204"/>
      <c r="E739" s="229"/>
      <c r="F739" s="229"/>
      <c r="G739" s="229"/>
      <c r="H739" s="211"/>
      <c r="I739" s="412"/>
      <c r="J739" s="204"/>
    </row>
    <row r="740" spans="2:10" ht="15">
      <c r="B740" s="131"/>
      <c r="C740" s="131"/>
      <c r="D740" s="131"/>
      <c r="E740" s="131"/>
      <c r="F740" s="131"/>
      <c r="G740" s="131"/>
      <c r="H740" s="24"/>
      <c r="I740" s="520"/>
      <c r="J740" s="520"/>
    </row>
    <row r="741" spans="2:10" ht="15.75">
      <c r="B741" s="510" t="s">
        <v>958</v>
      </c>
      <c r="C741" s="510"/>
      <c r="D741" s="25"/>
      <c r="E741" s="25"/>
      <c r="F741" s="25"/>
      <c r="G741" s="25"/>
      <c r="H741" s="25"/>
      <c r="I741" s="25"/>
      <c r="J741" s="25"/>
    </row>
    <row r="742" spans="2:10" ht="15.75">
      <c r="B742" s="510" t="s">
        <v>959</v>
      </c>
      <c r="C742" s="510"/>
      <c r="D742" s="510"/>
      <c r="E742" s="510"/>
      <c r="F742" s="510"/>
      <c r="G742" s="510"/>
      <c r="H742" s="25"/>
      <c r="I742" s="25"/>
      <c r="J742" s="25"/>
    </row>
    <row r="743" spans="2:10" ht="21.75" customHeight="1">
      <c r="B743" s="517" t="s">
        <v>960</v>
      </c>
      <c r="C743" s="517"/>
      <c r="D743" s="517"/>
      <c r="E743" s="517"/>
      <c r="F743" s="25"/>
      <c r="G743" s="25"/>
      <c r="H743" s="25"/>
      <c r="I743" s="25"/>
      <c r="J743" s="25"/>
    </row>
    <row r="744" ht="57" customHeight="1"/>
    <row r="745" spans="2:11" ht="23.25">
      <c r="B745" s="509" t="s">
        <v>961</v>
      </c>
      <c r="C745" s="509"/>
      <c r="D745" s="509"/>
      <c r="E745" s="509"/>
      <c r="F745" s="509"/>
      <c r="G745" s="233"/>
      <c r="H745" s="233"/>
      <c r="I745" s="233"/>
      <c r="J745" s="233"/>
      <c r="K745" s="233"/>
    </row>
    <row r="747" spans="2:11" ht="20.25">
      <c r="B747" s="217" t="s">
        <v>962</v>
      </c>
      <c r="C747" s="217"/>
      <c r="D747" s="217"/>
      <c r="E747" s="217"/>
      <c r="F747" s="217"/>
      <c r="G747" s="217"/>
      <c r="H747" s="217"/>
      <c r="I747" s="217"/>
      <c r="J747" s="217"/>
      <c r="K747" s="217"/>
    </row>
    <row r="748" spans="2:11" ht="20.25">
      <c r="B748" s="217"/>
      <c r="C748" s="217"/>
      <c r="D748" s="217"/>
      <c r="E748" s="217"/>
      <c r="F748" s="217"/>
      <c r="G748" s="217"/>
      <c r="H748" s="217"/>
      <c r="I748" s="217"/>
      <c r="J748" s="217"/>
      <c r="K748" s="217"/>
    </row>
    <row r="749" spans="2:11" ht="20.25">
      <c r="B749" s="507" t="s">
        <v>963</v>
      </c>
      <c r="C749" s="507"/>
      <c r="D749" s="507"/>
      <c r="E749" s="507"/>
      <c r="F749" s="507"/>
      <c r="G749" s="507"/>
      <c r="H749" s="507"/>
      <c r="I749" s="217"/>
      <c r="J749" s="217"/>
      <c r="K749" s="217"/>
    </row>
    <row r="750" ht="21.75" customHeight="1"/>
    <row r="751" spans="2:11" ht="47.25">
      <c r="B751" s="211" t="s">
        <v>871</v>
      </c>
      <c r="C751" s="204" t="s">
        <v>964</v>
      </c>
      <c r="D751" s="204" t="s">
        <v>965</v>
      </c>
      <c r="E751" s="204" t="s">
        <v>966</v>
      </c>
      <c r="F751" s="211" t="s">
        <v>967</v>
      </c>
      <c r="G751" s="199"/>
      <c r="H751" s="199"/>
      <c r="I751" s="199"/>
      <c r="J751" s="199"/>
      <c r="K751" s="199"/>
    </row>
    <row r="752" spans="2:11" ht="23.25" customHeight="1">
      <c r="B752" s="213">
        <v>1</v>
      </c>
      <c r="C752" s="418" t="s">
        <v>1403</v>
      </c>
      <c r="D752" s="213" t="s">
        <v>1404</v>
      </c>
      <c r="E752" s="213" t="s">
        <v>1405</v>
      </c>
      <c r="F752" s="213" t="s">
        <v>1358</v>
      </c>
      <c r="G752" s="25"/>
      <c r="H752" s="25"/>
      <c r="I752" s="25"/>
      <c r="J752" s="25"/>
      <c r="K752" s="25"/>
    </row>
    <row r="753" spans="2:11" ht="15.75">
      <c r="B753" s="213">
        <v>2</v>
      </c>
      <c r="C753" s="418" t="s">
        <v>1202</v>
      </c>
      <c r="D753" s="213" t="s">
        <v>1406</v>
      </c>
      <c r="E753" s="213" t="s">
        <v>1845</v>
      </c>
      <c r="F753" s="213" t="s">
        <v>1407</v>
      </c>
      <c r="G753" s="25"/>
      <c r="H753" s="25"/>
      <c r="I753" s="25"/>
      <c r="J753" s="25"/>
      <c r="K753" s="25"/>
    </row>
    <row r="754" spans="2:11" ht="15.75">
      <c r="B754" s="213">
        <v>3</v>
      </c>
      <c r="C754" s="418" t="s">
        <v>1408</v>
      </c>
      <c r="D754" s="213" t="s">
        <v>1406</v>
      </c>
      <c r="E754" s="213" t="s">
        <v>1845</v>
      </c>
      <c r="F754" s="213" t="s">
        <v>1407</v>
      </c>
      <c r="G754" s="25"/>
      <c r="H754" s="25"/>
      <c r="I754" s="25"/>
      <c r="J754" s="25"/>
      <c r="K754" s="25"/>
    </row>
    <row r="755" spans="2:11" ht="15.75">
      <c r="B755" s="213">
        <v>4</v>
      </c>
      <c r="C755" s="418" t="s">
        <v>1409</v>
      </c>
      <c r="D755" s="213"/>
      <c r="E755" s="213" t="s">
        <v>1229</v>
      </c>
      <c r="F755" s="213" t="s">
        <v>1407</v>
      </c>
      <c r="G755" s="25"/>
      <c r="H755" s="25"/>
      <c r="I755" s="25"/>
      <c r="J755" s="25"/>
      <c r="K755" s="25"/>
    </row>
    <row r="756" spans="2:11" ht="22.5" customHeight="1">
      <c r="B756" s="213">
        <v>5</v>
      </c>
      <c r="C756" s="418" t="s">
        <v>1410</v>
      </c>
      <c r="D756" s="213" t="s">
        <v>1411</v>
      </c>
      <c r="E756" s="213" t="s">
        <v>1845</v>
      </c>
      <c r="F756" s="213"/>
      <c r="G756" s="25"/>
      <c r="H756" s="25"/>
      <c r="I756" s="25"/>
      <c r="J756" s="25"/>
      <c r="K756" s="25"/>
    </row>
    <row r="757" spans="2:11" ht="15.75">
      <c r="B757" s="213">
        <v>6</v>
      </c>
      <c r="C757" s="418" t="s">
        <v>1269</v>
      </c>
      <c r="D757" s="213" t="s">
        <v>1404</v>
      </c>
      <c r="E757" s="213" t="s">
        <v>1405</v>
      </c>
      <c r="F757" s="213" t="s">
        <v>1358</v>
      </c>
      <c r="G757" s="25"/>
      <c r="H757" s="25"/>
      <c r="I757" s="25"/>
      <c r="J757" s="25"/>
      <c r="K757" s="25"/>
    </row>
    <row r="759" spans="2:11" ht="15.75">
      <c r="B759" s="510" t="s">
        <v>888</v>
      </c>
      <c r="C759" s="510"/>
      <c r="D759" s="25"/>
      <c r="E759" s="25"/>
      <c r="F759" s="25"/>
      <c r="G759" s="25"/>
      <c r="H759" s="25"/>
      <c r="I759" s="25"/>
      <c r="J759" s="25"/>
      <c r="K759" s="25"/>
    </row>
    <row r="760" spans="2:11" ht="15.75">
      <c r="B760" s="510" t="s">
        <v>968</v>
      </c>
      <c r="C760" s="510"/>
      <c r="D760" s="510"/>
      <c r="E760" s="510"/>
      <c r="F760" s="510"/>
      <c r="G760" s="510"/>
      <c r="H760" s="25"/>
      <c r="I760" s="25"/>
      <c r="J760" s="25"/>
      <c r="K760" s="25"/>
    </row>
    <row r="762" spans="2:10" ht="23.25">
      <c r="B762" s="509" t="s">
        <v>969</v>
      </c>
      <c r="C762" s="509"/>
      <c r="D762" s="509"/>
      <c r="E762" s="509"/>
      <c r="F762" s="509"/>
      <c r="G762" s="509"/>
      <c r="H762" s="509"/>
      <c r="I762" s="509"/>
      <c r="J762" s="509"/>
    </row>
    <row r="764" spans="2:5" ht="20.25">
      <c r="B764" s="511" t="s">
        <v>970</v>
      </c>
      <c r="C764" s="511"/>
      <c r="D764" s="511"/>
      <c r="E764" s="511"/>
    </row>
    <row r="765" spans="2:5" ht="20.25">
      <c r="B765" s="217"/>
      <c r="C765" s="217"/>
      <c r="D765" s="217"/>
      <c r="E765" s="217"/>
    </row>
    <row r="766" spans="2:8" ht="24" customHeight="1">
      <c r="B766" s="507" t="s">
        <v>971</v>
      </c>
      <c r="C766" s="507"/>
      <c r="D766" s="507"/>
      <c r="E766" s="507"/>
      <c r="F766" s="507"/>
      <c r="G766" s="507"/>
      <c r="H766" s="507"/>
    </row>
    <row r="768" spans="2:10" ht="78.75">
      <c r="B768" s="211" t="s">
        <v>972</v>
      </c>
      <c r="C768" s="204" t="s">
        <v>973</v>
      </c>
      <c r="D768" s="204" t="s">
        <v>974</v>
      </c>
      <c r="E768" s="204" t="s">
        <v>975</v>
      </c>
      <c r="F768" s="211" t="s">
        <v>976</v>
      </c>
      <c r="G768" s="211" t="s">
        <v>967</v>
      </c>
      <c r="H768" s="204" t="s">
        <v>977</v>
      </c>
      <c r="I768" s="204" t="s">
        <v>978</v>
      </c>
      <c r="J768" s="230"/>
    </row>
    <row r="769" spans="2:10" ht="45">
      <c r="B769" s="213">
        <v>1</v>
      </c>
      <c r="C769" s="213" t="s">
        <v>1356</v>
      </c>
      <c r="D769" s="213" t="s">
        <v>1355</v>
      </c>
      <c r="E769" s="213" t="s">
        <v>1319</v>
      </c>
      <c r="F769" s="213" t="s">
        <v>1357</v>
      </c>
      <c r="G769" s="213" t="s">
        <v>1358</v>
      </c>
      <c r="H769" s="213" t="s">
        <v>1316</v>
      </c>
      <c r="I769" s="213" t="s">
        <v>1316</v>
      </c>
      <c r="J769" s="199"/>
    </row>
    <row r="770" spans="2:10" ht="21" customHeight="1">
      <c r="B770" s="213">
        <v>2</v>
      </c>
      <c r="C770" s="213" t="s">
        <v>1412</v>
      </c>
      <c r="D770" s="213"/>
      <c r="E770" s="213" t="s">
        <v>1319</v>
      </c>
      <c r="F770" s="213">
        <v>2009</v>
      </c>
      <c r="G770" s="213"/>
      <c r="H770" s="213"/>
      <c r="I770" s="213" t="s">
        <v>1413</v>
      </c>
      <c r="J770" s="199"/>
    </row>
    <row r="771" spans="2:10" ht="30">
      <c r="B771" s="213">
        <v>3</v>
      </c>
      <c r="C771" s="213" t="s">
        <v>1414</v>
      </c>
      <c r="D771" s="213"/>
      <c r="E771" s="213" t="s">
        <v>1319</v>
      </c>
      <c r="F771" s="213">
        <v>2009</v>
      </c>
      <c r="G771" s="213"/>
      <c r="H771" s="213"/>
      <c r="I771" s="213" t="s">
        <v>1413</v>
      </c>
      <c r="J771" s="199"/>
    </row>
    <row r="772" spans="2:10" ht="30">
      <c r="B772" s="213">
        <v>4</v>
      </c>
      <c r="C772" s="213" t="s">
        <v>1415</v>
      </c>
      <c r="D772" s="213"/>
      <c r="E772" s="213" t="s">
        <v>1319</v>
      </c>
      <c r="F772" s="213">
        <v>2009</v>
      </c>
      <c r="G772" s="213"/>
      <c r="H772" s="213"/>
      <c r="I772" s="213" t="s">
        <v>1413</v>
      </c>
      <c r="J772" s="199"/>
    </row>
    <row r="773" spans="2:10" ht="30">
      <c r="B773" s="213">
        <v>5</v>
      </c>
      <c r="C773" s="213" t="s">
        <v>1416</v>
      </c>
      <c r="D773" s="213"/>
      <c r="E773" s="213" t="s">
        <v>1319</v>
      </c>
      <c r="F773" s="213">
        <v>2009</v>
      </c>
      <c r="G773" s="213"/>
      <c r="H773" s="213"/>
      <c r="I773" s="213" t="s">
        <v>1413</v>
      </c>
      <c r="J773" s="199"/>
    </row>
    <row r="774" spans="2:10" ht="45">
      <c r="B774" s="213">
        <v>6</v>
      </c>
      <c r="C774" s="213" t="s">
        <v>1417</v>
      </c>
      <c r="D774" s="213"/>
      <c r="E774" s="213" t="s">
        <v>1319</v>
      </c>
      <c r="F774" s="213">
        <v>2009</v>
      </c>
      <c r="G774" s="213"/>
      <c r="H774" s="213"/>
      <c r="I774" s="213" t="s">
        <v>1413</v>
      </c>
      <c r="J774" s="199"/>
    </row>
    <row r="775" spans="2:10" ht="30">
      <c r="B775" s="213">
        <v>7</v>
      </c>
      <c r="C775" s="213" t="s">
        <v>1418</v>
      </c>
      <c r="D775" s="213" t="s">
        <v>1419</v>
      </c>
      <c r="E775" s="213" t="s">
        <v>1319</v>
      </c>
      <c r="F775" s="213">
        <v>2009</v>
      </c>
      <c r="G775" s="213"/>
      <c r="H775" s="213"/>
      <c r="I775" s="213" t="s">
        <v>1413</v>
      </c>
      <c r="J775" s="199"/>
    </row>
    <row r="776" spans="2:10" ht="45">
      <c r="B776" s="213">
        <v>8</v>
      </c>
      <c r="C776" s="213" t="s">
        <v>1420</v>
      </c>
      <c r="D776" s="213" t="s">
        <v>1421</v>
      </c>
      <c r="E776" s="213" t="s">
        <v>1319</v>
      </c>
      <c r="F776" s="213">
        <v>2009</v>
      </c>
      <c r="G776" s="213"/>
      <c r="H776" s="213"/>
      <c r="I776" s="213" t="s">
        <v>1413</v>
      </c>
      <c r="J776" s="199"/>
    </row>
    <row r="777" spans="2:10" ht="30">
      <c r="B777" s="213">
        <v>9</v>
      </c>
      <c r="C777" s="213" t="s">
        <v>1422</v>
      </c>
      <c r="D777" s="213"/>
      <c r="E777" s="213" t="s">
        <v>1319</v>
      </c>
      <c r="F777" s="213">
        <v>2009</v>
      </c>
      <c r="G777" s="213"/>
      <c r="H777" s="213"/>
      <c r="I777" s="213" t="s">
        <v>1413</v>
      </c>
      <c r="J777" s="199"/>
    </row>
    <row r="778" spans="2:10" ht="45">
      <c r="B778" s="213">
        <v>10</v>
      </c>
      <c r="C778" s="213" t="s">
        <v>1423</v>
      </c>
      <c r="D778" s="213" t="s">
        <v>1424</v>
      </c>
      <c r="E778" s="213" t="s">
        <v>1319</v>
      </c>
      <c r="F778" s="213">
        <v>2009</v>
      </c>
      <c r="G778" s="213"/>
      <c r="H778" s="213"/>
      <c r="I778" s="213" t="s">
        <v>1413</v>
      </c>
      <c r="J778" s="199"/>
    </row>
    <row r="779" spans="2:10" ht="21.75" customHeight="1">
      <c r="B779" s="213">
        <v>11</v>
      </c>
      <c r="C779" s="213" t="s">
        <v>1425</v>
      </c>
      <c r="D779" s="213"/>
      <c r="E779" s="213"/>
      <c r="F779" s="213">
        <v>2009</v>
      </c>
      <c r="G779" s="213"/>
      <c r="H779" s="213"/>
      <c r="I779" s="213" t="s">
        <v>1413</v>
      </c>
      <c r="J779" s="199"/>
    </row>
    <row r="780" spans="2:10" ht="15">
      <c r="B780" s="213"/>
      <c r="C780" s="213"/>
      <c r="D780" s="213"/>
      <c r="E780" s="213"/>
      <c r="F780" s="213"/>
      <c r="G780" s="213"/>
      <c r="H780" s="213"/>
      <c r="I780" s="213"/>
      <c r="J780" s="199"/>
    </row>
    <row r="781" spans="2:10" ht="15">
      <c r="B781" s="200"/>
      <c r="C781" s="200"/>
      <c r="D781" s="200"/>
      <c r="E781" s="200"/>
      <c r="F781" s="200"/>
      <c r="G781" s="200"/>
      <c r="H781" s="200"/>
      <c r="I781" s="199"/>
      <c r="J781" s="199"/>
    </row>
    <row r="782" spans="2:10" ht="15">
      <c r="B782" s="199" t="s">
        <v>937</v>
      </c>
      <c r="C782" s="199"/>
      <c r="D782" s="199"/>
      <c r="E782" s="199"/>
      <c r="F782" s="199"/>
      <c r="G782" s="199"/>
      <c r="H782" s="199"/>
      <c r="I782" s="199"/>
      <c r="J782" s="199"/>
    </row>
    <row r="783" spans="2:10" ht="18.75" customHeight="1">
      <c r="B783" s="517" t="s">
        <v>979</v>
      </c>
      <c r="C783" s="517"/>
      <c r="D783" s="517"/>
      <c r="E783" s="517"/>
      <c r="F783" s="517"/>
      <c r="G783" s="199"/>
      <c r="H783" s="199"/>
      <c r="I783" s="199"/>
      <c r="J783" s="199"/>
    </row>
    <row r="784" spans="2:10" ht="15">
      <c r="B784" s="510" t="s">
        <v>980</v>
      </c>
      <c r="C784" s="510"/>
      <c r="D784" s="510"/>
      <c r="E784" s="510"/>
      <c r="F784" s="199"/>
      <c r="G784" s="199"/>
      <c r="H784" s="199"/>
      <c r="I784" s="199"/>
      <c r="J784" s="199"/>
    </row>
    <row r="785" spans="2:10" ht="15">
      <c r="B785" s="510" t="s">
        <v>981</v>
      </c>
      <c r="C785" s="510"/>
      <c r="D785" s="510"/>
      <c r="E785" s="510"/>
      <c r="F785" s="199"/>
      <c r="G785" s="199"/>
      <c r="H785" s="199"/>
      <c r="I785" s="199"/>
      <c r="J785" s="199"/>
    </row>
    <row r="787" spans="2:10" ht="25.5" customHeight="1">
      <c r="B787" s="508" t="s">
        <v>982</v>
      </c>
      <c r="C787" s="508"/>
      <c r="D787" s="508"/>
      <c r="E787" s="508"/>
      <c r="F787" s="508"/>
      <c r="G787" s="508"/>
      <c r="H787" s="508"/>
      <c r="I787" s="508"/>
      <c r="J787" s="234"/>
    </row>
    <row r="788" spans="2:10" ht="20.25">
      <c r="B788" s="194"/>
      <c r="C788" s="194"/>
      <c r="D788" s="194"/>
      <c r="E788" s="194"/>
      <c r="F788" s="194"/>
      <c r="G788" s="194"/>
      <c r="H788" s="194"/>
      <c r="I788" s="194"/>
      <c r="J788" s="234"/>
    </row>
    <row r="789" spans="2:10" ht="12" customHeight="1">
      <c r="B789" s="507" t="s">
        <v>983</v>
      </c>
      <c r="C789" s="507"/>
      <c r="D789" s="507"/>
      <c r="E789" s="507"/>
      <c r="F789" s="507"/>
      <c r="G789" s="507"/>
      <c r="H789" s="507"/>
      <c r="I789" s="194"/>
      <c r="J789" s="234"/>
    </row>
    <row r="791" spans="2:10" ht="24" customHeight="1">
      <c r="B791" s="204" t="s">
        <v>871</v>
      </c>
      <c r="C791" s="204" t="s">
        <v>984</v>
      </c>
      <c r="D791" s="229" t="s">
        <v>985</v>
      </c>
      <c r="E791" s="204" t="s">
        <v>986</v>
      </c>
      <c r="F791" s="204" t="s">
        <v>987</v>
      </c>
      <c r="G791" s="204" t="s">
        <v>988</v>
      </c>
      <c r="H791" s="235"/>
      <c r="I791" s="235"/>
      <c r="J791" s="235"/>
    </row>
    <row r="792" spans="2:10" ht="15.75">
      <c r="B792" s="68"/>
      <c r="C792" s="68"/>
      <c r="D792" s="236"/>
      <c r="E792" s="68"/>
      <c r="F792" s="68"/>
      <c r="G792" s="68"/>
      <c r="H792" s="25"/>
      <c r="I792" s="25"/>
      <c r="J792" s="25"/>
    </row>
    <row r="793" spans="2:10" ht="15.75">
      <c r="B793" s="68"/>
      <c r="C793" s="68"/>
      <c r="D793" s="236"/>
      <c r="E793" s="68"/>
      <c r="F793" s="68"/>
      <c r="G793" s="68"/>
      <c r="H793" s="25"/>
      <c r="I793" s="25"/>
      <c r="J793" s="25"/>
    </row>
    <row r="794" spans="2:10" ht="15.75">
      <c r="B794" s="70"/>
      <c r="C794" s="70"/>
      <c r="D794" s="237"/>
      <c r="E794" s="70"/>
      <c r="F794" s="70"/>
      <c r="G794" s="70"/>
      <c r="H794" s="70"/>
      <c r="I794" s="70"/>
      <c r="J794" s="70"/>
    </row>
    <row r="795" spans="2:10" ht="15.75">
      <c r="B795" s="70"/>
      <c r="C795" s="70"/>
      <c r="D795" s="237"/>
      <c r="E795" s="70"/>
      <c r="F795" s="70"/>
      <c r="G795" s="70"/>
      <c r="H795" s="70"/>
      <c r="I795" s="70"/>
      <c r="J795" s="70"/>
    </row>
    <row r="796" spans="2:10" ht="20.25">
      <c r="B796" s="508" t="s">
        <v>989</v>
      </c>
      <c r="C796" s="508"/>
      <c r="D796" s="508"/>
      <c r="E796" s="508"/>
      <c r="F796" s="508"/>
      <c r="G796" s="508"/>
      <c r="H796" s="508"/>
      <c r="I796" s="508"/>
      <c r="J796" s="230"/>
    </row>
    <row r="797" spans="2:10" ht="20.25">
      <c r="B797" s="194"/>
      <c r="C797" s="194"/>
      <c r="D797" s="194"/>
      <c r="E797" s="194"/>
      <c r="F797" s="194"/>
      <c r="G797" s="194"/>
      <c r="H797" s="194"/>
      <c r="I797" s="194"/>
      <c r="J797" s="230"/>
    </row>
    <row r="798" spans="2:10" ht="20.25">
      <c r="B798" s="507" t="s">
        <v>983</v>
      </c>
      <c r="C798" s="507"/>
      <c r="D798" s="507"/>
      <c r="E798" s="507"/>
      <c r="F798" s="507"/>
      <c r="G798" s="507"/>
      <c r="H798" s="507"/>
      <c r="I798" s="194"/>
      <c r="J798" s="230"/>
    </row>
    <row r="799" spans="2:10" ht="15">
      <c r="B799" s="230"/>
      <c r="C799" s="230"/>
      <c r="D799" s="238"/>
      <c r="E799" s="230"/>
      <c r="F799" s="230"/>
      <c r="G799" s="230"/>
      <c r="H799" s="230"/>
      <c r="I799" s="230"/>
      <c r="J799" s="230"/>
    </row>
    <row r="800" spans="2:10" ht="22.5" customHeight="1">
      <c r="B800" s="204" t="s">
        <v>871</v>
      </c>
      <c r="C800" s="204" t="s">
        <v>990</v>
      </c>
      <c r="D800" s="229" t="s">
        <v>991</v>
      </c>
      <c r="E800" s="204" t="s">
        <v>992</v>
      </c>
      <c r="F800" s="204" t="s">
        <v>993</v>
      </c>
      <c r="G800" s="204" t="s">
        <v>988</v>
      </c>
      <c r="H800" s="235"/>
      <c r="I800" s="235"/>
      <c r="J800" s="235"/>
    </row>
    <row r="801" spans="2:10" ht="15">
      <c r="B801" s="209"/>
      <c r="C801" s="209"/>
      <c r="D801" s="239"/>
      <c r="E801" s="209"/>
      <c r="F801" s="209"/>
      <c r="G801" s="209"/>
      <c r="H801" s="230"/>
      <c r="I801" s="230"/>
      <c r="J801" s="230"/>
    </row>
    <row r="802" spans="2:10" ht="15.75" customHeight="1">
      <c r="B802" s="209"/>
      <c r="C802" s="209"/>
      <c r="D802" s="239"/>
      <c r="E802" s="209"/>
      <c r="F802" s="209"/>
      <c r="G802" s="209"/>
      <c r="H802" s="230"/>
      <c r="I802" s="230"/>
      <c r="J802" s="230"/>
    </row>
    <row r="804" spans="2:9" ht="20.25">
      <c r="B804" s="508" t="s">
        <v>994</v>
      </c>
      <c r="C804" s="508"/>
      <c r="D804" s="508"/>
      <c r="E804" s="508"/>
      <c r="F804" s="508"/>
      <c r="G804" s="508"/>
      <c r="H804" s="508"/>
      <c r="I804" s="508"/>
    </row>
    <row r="805" spans="2:9" ht="20.25">
      <c r="B805" s="194"/>
      <c r="C805" s="194"/>
      <c r="D805" s="194"/>
      <c r="E805" s="194"/>
      <c r="F805" s="194"/>
      <c r="G805" s="194"/>
      <c r="H805" s="194"/>
      <c r="I805" s="194"/>
    </row>
    <row r="806" spans="2:9" ht="19.5" customHeight="1">
      <c r="B806" s="507" t="s">
        <v>995</v>
      </c>
      <c r="C806" s="507"/>
      <c r="D806" s="507"/>
      <c r="E806" s="507"/>
      <c r="F806" s="507"/>
      <c r="G806" s="507"/>
      <c r="H806" s="507"/>
      <c r="I806" s="194"/>
    </row>
    <row r="808" spans="2:10" ht="47.25">
      <c r="B808" s="204" t="s">
        <v>871</v>
      </c>
      <c r="C808" s="204" t="s">
        <v>996</v>
      </c>
      <c r="D808" s="229" t="s">
        <v>997</v>
      </c>
      <c r="E808" s="204" t="s">
        <v>998</v>
      </c>
      <c r="F808" s="204" t="s">
        <v>988</v>
      </c>
      <c r="G808" s="235"/>
      <c r="H808" s="235"/>
      <c r="I808" s="235"/>
      <c r="J808" s="235"/>
    </row>
    <row r="809" spans="2:10" ht="15">
      <c r="B809" s="209"/>
      <c r="C809" s="209"/>
      <c r="D809" s="239"/>
      <c r="E809" s="209"/>
      <c r="F809" s="209"/>
      <c r="G809" s="230"/>
      <c r="H809" s="230"/>
      <c r="I809" s="230"/>
      <c r="J809" s="230"/>
    </row>
    <row r="810" spans="2:10" ht="15">
      <c r="B810" s="209"/>
      <c r="C810" s="209"/>
      <c r="D810" s="239"/>
      <c r="E810" s="209"/>
      <c r="F810" s="209"/>
      <c r="G810" s="230"/>
      <c r="H810" s="230"/>
      <c r="I810" s="230"/>
      <c r="J810" s="230"/>
    </row>
    <row r="812" spans="2:10" ht="15">
      <c r="B812" s="510" t="s">
        <v>888</v>
      </c>
      <c r="C812" s="510"/>
      <c r="D812" s="198"/>
      <c r="E812" s="198"/>
      <c r="F812" s="198"/>
      <c r="G812" s="198"/>
      <c r="H812" s="198"/>
      <c r="I812" s="198"/>
      <c r="J812" s="198"/>
    </row>
    <row r="813" spans="2:10" ht="15.75">
      <c r="B813" s="510" t="s">
        <v>999</v>
      </c>
      <c r="C813" s="510"/>
      <c r="D813" s="510"/>
      <c r="E813" s="510"/>
      <c r="F813" s="510"/>
      <c r="G813" s="510"/>
      <c r="H813" s="510"/>
      <c r="I813" s="198"/>
      <c r="J813" s="198"/>
    </row>
    <row r="815" spans="2:11" ht="23.25">
      <c r="B815" s="509" t="s">
        <v>1000</v>
      </c>
      <c r="C815" s="509"/>
      <c r="D815" s="509"/>
      <c r="E815" s="509"/>
      <c r="F815" s="509"/>
      <c r="G815" s="509"/>
      <c r="H815" s="509"/>
      <c r="I815" s="509"/>
      <c r="J815" s="509"/>
      <c r="K815" s="509"/>
    </row>
    <row r="816" ht="18" customHeight="1">
      <c r="B816" s="208"/>
    </row>
    <row r="817" spans="2:5" ht="20.25">
      <c r="B817" s="511" t="s">
        <v>1001</v>
      </c>
      <c r="C817" s="511"/>
      <c r="D817" s="511"/>
      <c r="E817" s="511"/>
    </row>
    <row r="818" spans="2:5" ht="20.25">
      <c r="B818" s="217"/>
      <c r="C818" s="217"/>
      <c r="D818" s="217"/>
      <c r="E818" s="217"/>
    </row>
    <row r="819" spans="2:8" ht="15.75">
      <c r="B819" s="507" t="s">
        <v>1002</v>
      </c>
      <c r="C819" s="507"/>
      <c r="D819" s="507"/>
      <c r="E819" s="507"/>
      <c r="F819" s="507"/>
      <c r="G819" s="507"/>
      <c r="H819" s="507"/>
    </row>
    <row r="820" ht="19.5" customHeight="1">
      <c r="B820" s="67"/>
    </row>
    <row r="821" spans="2:11" ht="47.25">
      <c r="B821" s="204" t="s">
        <v>871</v>
      </c>
      <c r="C821" s="204" t="s">
        <v>1003</v>
      </c>
      <c r="D821" s="204" t="s">
        <v>1004</v>
      </c>
      <c r="E821" s="204" t="s">
        <v>1005</v>
      </c>
      <c r="F821" s="204" t="s">
        <v>1006</v>
      </c>
      <c r="G821" s="204" t="s">
        <v>1007</v>
      </c>
      <c r="H821" s="230"/>
      <c r="I821" s="230"/>
      <c r="J821" s="230"/>
      <c r="K821" s="230"/>
    </row>
    <row r="822" spans="2:11" ht="30">
      <c r="B822" s="213">
        <v>1</v>
      </c>
      <c r="C822" s="418" t="s">
        <v>2084</v>
      </c>
      <c r="D822" s="426">
        <v>40721</v>
      </c>
      <c r="E822" s="213"/>
      <c r="F822" s="408">
        <v>2205</v>
      </c>
      <c r="G822" s="213">
        <v>37</v>
      </c>
      <c r="H822" s="230"/>
      <c r="I822" s="230"/>
      <c r="J822" s="230"/>
      <c r="K822" s="230"/>
    </row>
    <row r="823" spans="2:11" ht="45">
      <c r="B823" s="213">
        <v>2</v>
      </c>
      <c r="C823" s="418" t="s">
        <v>2085</v>
      </c>
      <c r="D823" s="213" t="s">
        <v>2086</v>
      </c>
      <c r="E823" s="213"/>
      <c r="F823" s="408">
        <v>1300</v>
      </c>
      <c r="G823" s="213">
        <v>44</v>
      </c>
      <c r="H823" s="230"/>
      <c r="I823" s="230"/>
      <c r="J823" s="230"/>
      <c r="K823" s="230"/>
    </row>
    <row r="824" spans="2:11" ht="30">
      <c r="B824" s="213">
        <v>3</v>
      </c>
      <c r="C824" s="418" t="s">
        <v>2087</v>
      </c>
      <c r="D824" s="426">
        <v>40862</v>
      </c>
      <c r="E824" s="213"/>
      <c r="F824" s="408">
        <v>1000</v>
      </c>
      <c r="G824" s="213">
        <v>22</v>
      </c>
      <c r="H824" s="230"/>
      <c r="I824" s="230"/>
      <c r="J824" s="230"/>
      <c r="K824" s="230"/>
    </row>
    <row r="825" spans="2:11" ht="45">
      <c r="B825" s="213">
        <v>4</v>
      </c>
      <c r="C825" s="418" t="s">
        <v>1749</v>
      </c>
      <c r="D825" s="213" t="s">
        <v>1748</v>
      </c>
      <c r="E825" s="408">
        <v>8000</v>
      </c>
      <c r="F825" s="408">
        <v>45000</v>
      </c>
      <c r="G825" s="372">
        <v>45</v>
      </c>
      <c r="H825" s="26"/>
      <c r="I825" s="26"/>
      <c r="J825" s="26"/>
      <c r="K825" s="26"/>
    </row>
    <row r="826" spans="2:11" ht="30">
      <c r="B826" s="213">
        <v>5</v>
      </c>
      <c r="C826" s="418" t="s">
        <v>1750</v>
      </c>
      <c r="D826" s="409">
        <v>40309</v>
      </c>
      <c r="E826" s="408">
        <v>1500</v>
      </c>
      <c r="F826" s="408">
        <v>4500</v>
      </c>
      <c r="G826" s="372">
        <v>30</v>
      </c>
      <c r="H826" s="26"/>
      <c r="I826" s="26"/>
      <c r="J826" s="26"/>
      <c r="K826" s="26"/>
    </row>
    <row r="827" spans="2:11" ht="15.75">
      <c r="B827" s="213">
        <v>6</v>
      </c>
      <c r="C827" s="418" t="s">
        <v>1751</v>
      </c>
      <c r="D827" s="409">
        <v>40379</v>
      </c>
      <c r="E827" s="408">
        <v>1500</v>
      </c>
      <c r="F827" s="408">
        <v>2500</v>
      </c>
      <c r="G827" s="372">
        <v>27</v>
      </c>
      <c r="H827" s="26"/>
      <c r="I827" s="26"/>
      <c r="J827" s="26"/>
      <c r="K827" s="26"/>
    </row>
    <row r="828" spans="2:11" ht="30">
      <c r="B828" s="213">
        <v>7</v>
      </c>
      <c r="C828" s="418" t="s">
        <v>1870</v>
      </c>
      <c r="D828" s="409">
        <v>39995</v>
      </c>
      <c r="E828" s="408">
        <v>20000</v>
      </c>
      <c r="F828" s="408">
        <v>10000</v>
      </c>
      <c r="G828" s="372">
        <v>7</v>
      </c>
      <c r="H828" s="26"/>
      <c r="I828" s="26"/>
      <c r="J828" s="26"/>
      <c r="K828" s="26"/>
    </row>
    <row r="829" spans="2:11" ht="15.75">
      <c r="B829" s="213">
        <v>8</v>
      </c>
      <c r="C829" s="418" t="s">
        <v>1796</v>
      </c>
      <c r="D829" s="373">
        <v>39965</v>
      </c>
      <c r="E829" s="408">
        <v>300</v>
      </c>
      <c r="F829" s="408">
        <v>300</v>
      </c>
      <c r="G829" s="372">
        <v>20</v>
      </c>
      <c r="H829" s="26"/>
      <c r="I829" s="26"/>
      <c r="J829" s="26"/>
      <c r="K829" s="26"/>
    </row>
    <row r="830" ht="15">
      <c r="G830" s="24"/>
    </row>
    <row r="831" spans="2:11" ht="20.25">
      <c r="B831" s="508" t="s">
        <v>1008</v>
      </c>
      <c r="C831" s="508"/>
      <c r="D831" s="508"/>
      <c r="E831" s="241"/>
      <c r="F831" s="241"/>
      <c r="G831" s="241"/>
      <c r="H831" s="241"/>
      <c r="I831" s="241"/>
      <c r="J831" s="241"/>
      <c r="K831" s="241"/>
    </row>
    <row r="832" spans="2:11" ht="20.25">
      <c r="B832" s="194"/>
      <c r="C832" s="194"/>
      <c r="D832" s="194"/>
      <c r="E832" s="241"/>
      <c r="F832" s="241"/>
      <c r="G832" s="241"/>
      <c r="H832" s="241"/>
      <c r="I832" s="241"/>
      <c r="J832" s="241"/>
      <c r="K832" s="241"/>
    </row>
    <row r="833" spans="2:11" ht="20.25">
      <c r="B833" s="507" t="s">
        <v>1002</v>
      </c>
      <c r="C833" s="507"/>
      <c r="D833" s="507"/>
      <c r="E833" s="507"/>
      <c r="F833" s="507"/>
      <c r="G833" s="507"/>
      <c r="H833" s="507"/>
      <c r="I833" s="241"/>
      <c r="J833" s="241"/>
      <c r="K833" s="241"/>
    </row>
    <row r="834" spans="2:11" ht="15">
      <c r="B834" s="199"/>
      <c r="C834" s="199"/>
      <c r="D834" s="199"/>
      <c r="E834" s="199"/>
      <c r="F834" s="199"/>
      <c r="G834" s="199"/>
      <c r="H834" s="199"/>
      <c r="I834" s="199"/>
      <c r="J834" s="199"/>
      <c r="K834" s="199"/>
    </row>
    <row r="835" spans="2:11" ht="47.25">
      <c r="B835" s="211" t="s">
        <v>871</v>
      </c>
      <c r="C835" s="211" t="s">
        <v>907</v>
      </c>
      <c r="D835" s="204" t="s">
        <v>1009</v>
      </c>
      <c r="E835" s="204" t="s">
        <v>1010</v>
      </c>
      <c r="F835" s="204" t="s">
        <v>1011</v>
      </c>
      <c r="G835" s="204" t="s">
        <v>1012</v>
      </c>
      <c r="H835" s="242"/>
      <c r="I835" s="235"/>
      <c r="J835" s="230"/>
      <c r="K835" s="230"/>
    </row>
    <row r="836" spans="2:11" ht="90">
      <c r="B836" s="213">
        <v>1</v>
      </c>
      <c r="C836" s="213" t="s">
        <v>170</v>
      </c>
      <c r="D836" s="213" t="s">
        <v>1845</v>
      </c>
      <c r="E836" s="213" t="s">
        <v>1362</v>
      </c>
      <c r="F836" s="364">
        <v>20000</v>
      </c>
      <c r="G836" s="364">
        <v>5000</v>
      </c>
      <c r="H836" s="242"/>
      <c r="I836" s="235"/>
      <c r="J836" s="230"/>
      <c r="K836" s="230"/>
    </row>
    <row r="837" spans="2:11" ht="75">
      <c r="B837" s="213">
        <v>2</v>
      </c>
      <c r="C837" s="213" t="s">
        <v>1359</v>
      </c>
      <c r="D837" s="213" t="s">
        <v>1845</v>
      </c>
      <c r="E837" s="213" t="s">
        <v>1361</v>
      </c>
      <c r="F837" s="364">
        <v>20000</v>
      </c>
      <c r="G837" s="364">
        <v>5000</v>
      </c>
      <c r="H837" s="199"/>
      <c r="I837" s="199"/>
      <c r="J837" s="199"/>
      <c r="K837" s="199"/>
    </row>
    <row r="838" spans="2:11" ht="90">
      <c r="B838" s="213">
        <v>3</v>
      </c>
      <c r="C838" s="213" t="s">
        <v>171</v>
      </c>
      <c r="D838" s="213" t="s">
        <v>1845</v>
      </c>
      <c r="E838" s="213" t="s">
        <v>1360</v>
      </c>
      <c r="F838" s="364">
        <v>80000</v>
      </c>
      <c r="G838" s="364">
        <v>10000</v>
      </c>
      <c r="H838" s="199"/>
      <c r="I838" s="199"/>
      <c r="J838" s="199"/>
      <c r="K838" s="199"/>
    </row>
    <row r="839" spans="2:11" ht="15">
      <c r="B839" s="213"/>
      <c r="C839" s="213"/>
      <c r="D839" s="213"/>
      <c r="E839" s="213"/>
      <c r="F839" s="213"/>
      <c r="G839" s="213"/>
      <c r="H839" s="199"/>
      <c r="I839" s="199"/>
      <c r="J839" s="199"/>
      <c r="K839" s="199"/>
    </row>
    <row r="840" spans="2:11" ht="15">
      <c r="B840" s="200"/>
      <c r="C840" s="200"/>
      <c r="D840" s="200"/>
      <c r="E840" s="200"/>
      <c r="F840" s="200"/>
      <c r="G840" s="200"/>
      <c r="H840" s="199"/>
      <c r="I840" s="199"/>
      <c r="J840" s="199"/>
      <c r="K840" s="199"/>
    </row>
    <row r="841" spans="2:11" ht="15">
      <c r="B841" s="510" t="s">
        <v>888</v>
      </c>
      <c r="C841" s="510"/>
      <c r="D841" s="199"/>
      <c r="E841" s="199"/>
      <c r="F841" s="199"/>
      <c r="G841" s="199"/>
      <c r="H841" s="199"/>
      <c r="I841" s="199"/>
      <c r="J841" s="199"/>
      <c r="K841" s="199"/>
    </row>
    <row r="842" spans="2:11" ht="15">
      <c r="B842" s="199" t="s">
        <v>1013</v>
      </c>
      <c r="C842" s="199"/>
      <c r="D842" s="199"/>
      <c r="E842" s="199"/>
      <c r="F842" s="199"/>
      <c r="G842" s="199"/>
      <c r="H842" s="199"/>
      <c r="I842" s="199"/>
      <c r="J842" s="199"/>
      <c r="K842" s="199"/>
    </row>
    <row r="843" spans="2:11" ht="15">
      <c r="B843" s="199"/>
      <c r="C843" s="199"/>
      <c r="D843" s="199"/>
      <c r="E843" s="199"/>
      <c r="F843" s="199"/>
      <c r="G843" s="199"/>
      <c r="H843" s="199"/>
      <c r="I843" s="199"/>
      <c r="J843" s="199"/>
      <c r="K843" s="199"/>
    </row>
    <row r="844" spans="2:11" ht="20.25">
      <c r="B844" s="508" t="s">
        <v>1014</v>
      </c>
      <c r="C844" s="508"/>
      <c r="D844" s="508"/>
      <c r="E844" s="243"/>
      <c r="F844" s="243"/>
      <c r="G844" s="243"/>
      <c r="H844" s="243"/>
      <c r="I844" s="243"/>
      <c r="J844" s="243"/>
      <c r="K844" s="243"/>
    </row>
    <row r="845" spans="2:11" ht="20.25">
      <c r="B845" s="194"/>
      <c r="C845" s="194"/>
      <c r="D845" s="194"/>
      <c r="E845" s="243"/>
      <c r="F845" s="243"/>
      <c r="G845" s="243"/>
      <c r="H845" s="243"/>
      <c r="I845" s="243"/>
      <c r="J845" s="243"/>
      <c r="K845" s="243"/>
    </row>
    <row r="846" spans="2:11" ht="20.25">
      <c r="B846" s="507" t="s">
        <v>1002</v>
      </c>
      <c r="C846" s="507"/>
      <c r="D846" s="507"/>
      <c r="E846" s="507"/>
      <c r="F846" s="507"/>
      <c r="G846" s="507"/>
      <c r="H846" s="507"/>
      <c r="I846" s="243"/>
      <c r="J846" s="243"/>
      <c r="K846" s="243"/>
    </row>
    <row r="847" spans="2:11" ht="15">
      <c r="B847" s="199"/>
      <c r="C847" s="199"/>
      <c r="D847" s="199"/>
      <c r="E847" s="199"/>
      <c r="F847" s="199"/>
      <c r="G847" s="199"/>
      <c r="H847" s="199"/>
      <c r="I847" s="199"/>
      <c r="J847" s="199"/>
      <c r="K847" s="199"/>
    </row>
    <row r="848" spans="2:11" ht="31.5">
      <c r="B848" s="211" t="s">
        <v>871</v>
      </c>
      <c r="C848" s="211" t="s">
        <v>1015</v>
      </c>
      <c r="D848" s="204" t="s">
        <v>1009</v>
      </c>
      <c r="E848" s="204" t="s">
        <v>1016</v>
      </c>
      <c r="F848" s="204" t="s">
        <v>1017</v>
      </c>
      <c r="G848" s="244"/>
      <c r="H848" s="516"/>
      <c r="I848" s="516"/>
      <c r="J848" s="516"/>
      <c r="K848" s="516"/>
    </row>
    <row r="849" spans="2:11" ht="30">
      <c r="B849" s="213">
        <v>1</v>
      </c>
      <c r="C849" s="213" t="s">
        <v>172</v>
      </c>
      <c r="D849" s="213" t="s">
        <v>1426</v>
      </c>
      <c r="E849" s="410">
        <v>399268.8</v>
      </c>
      <c r="F849" s="213">
        <v>2009</v>
      </c>
      <c r="G849" s="200"/>
      <c r="H849" s="518"/>
      <c r="I849" s="518"/>
      <c r="J849" s="514"/>
      <c r="K849" s="514"/>
    </row>
    <row r="850" spans="2:11" ht="30">
      <c r="B850" s="213">
        <v>2</v>
      </c>
      <c r="C850" s="213" t="s">
        <v>2094</v>
      </c>
      <c r="D850" s="213" t="s">
        <v>1405</v>
      </c>
      <c r="E850" s="213">
        <v>500000</v>
      </c>
      <c r="F850" s="213">
        <v>2011</v>
      </c>
      <c r="G850" s="200"/>
      <c r="H850" s="518"/>
      <c r="I850" s="518"/>
      <c r="J850" s="514"/>
      <c r="K850" s="514"/>
    </row>
    <row r="851" spans="2:11" ht="15">
      <c r="B851" s="199"/>
      <c r="C851" s="199"/>
      <c r="D851" s="199"/>
      <c r="E851" s="199"/>
      <c r="F851" s="199"/>
      <c r="G851" s="199"/>
      <c r="H851" s="199"/>
      <c r="I851" s="199"/>
      <c r="J851" s="199"/>
      <c r="K851" s="199"/>
    </row>
    <row r="852" spans="2:11" ht="20.25">
      <c r="B852" s="508" t="s">
        <v>1018</v>
      </c>
      <c r="C852" s="508"/>
      <c r="D852" s="508"/>
      <c r="E852" s="241"/>
      <c r="F852" s="241"/>
      <c r="G852" s="241"/>
      <c r="H852" s="241"/>
      <c r="I852" s="241"/>
      <c r="J852" s="241"/>
      <c r="K852" s="241"/>
    </row>
    <row r="853" spans="2:11" ht="19.5" customHeight="1">
      <c r="B853" s="194"/>
      <c r="C853" s="194"/>
      <c r="D853" s="194"/>
      <c r="E853" s="241"/>
      <c r="F853" s="241"/>
      <c r="G853" s="241"/>
      <c r="H853" s="241"/>
      <c r="I853" s="241"/>
      <c r="J853" s="241"/>
      <c r="K853" s="241"/>
    </row>
    <row r="854" spans="2:11" ht="20.25">
      <c r="B854" s="507" t="s">
        <v>1002</v>
      </c>
      <c r="C854" s="507"/>
      <c r="D854" s="507"/>
      <c r="E854" s="507"/>
      <c r="F854" s="507"/>
      <c r="G854" s="507"/>
      <c r="H854" s="507"/>
      <c r="I854" s="241"/>
      <c r="J854" s="241"/>
      <c r="K854" s="241"/>
    </row>
    <row r="855" spans="2:11" ht="15" customHeight="1">
      <c r="B855" s="199"/>
      <c r="C855" s="199"/>
      <c r="D855" s="199"/>
      <c r="E855" s="199"/>
      <c r="F855" s="199"/>
      <c r="G855" s="199"/>
      <c r="H855" s="199"/>
      <c r="I855" s="199"/>
      <c r="J855" s="199"/>
      <c r="K855" s="199"/>
    </row>
    <row r="856" spans="2:11" ht="31.5">
      <c r="B856" s="211" t="s">
        <v>871</v>
      </c>
      <c r="C856" s="204" t="s">
        <v>1019</v>
      </c>
      <c r="D856" s="204" t="s">
        <v>1020</v>
      </c>
      <c r="E856" s="204" t="s">
        <v>1021</v>
      </c>
      <c r="F856" s="204" t="s">
        <v>1022</v>
      </c>
      <c r="G856" s="242"/>
      <c r="H856" s="242"/>
      <c r="I856" s="230"/>
      <c r="J856" s="230"/>
      <c r="K856" s="230"/>
    </row>
    <row r="857" spans="2:11" ht="14.25" customHeight="1">
      <c r="B857" s="213">
        <v>1</v>
      </c>
      <c r="C857" s="213" t="s">
        <v>1427</v>
      </c>
      <c r="D857" s="213" t="s">
        <v>1428</v>
      </c>
      <c r="E857" s="213">
        <v>4500</v>
      </c>
      <c r="F857" s="213">
        <v>2010</v>
      </c>
      <c r="G857" s="200"/>
      <c r="H857" s="199"/>
      <c r="I857" s="199"/>
      <c r="J857" s="199"/>
      <c r="K857" s="199"/>
    </row>
    <row r="858" spans="2:11" ht="15">
      <c r="B858" s="213">
        <v>2</v>
      </c>
      <c r="C858" s="213" t="s">
        <v>1429</v>
      </c>
      <c r="D858" s="213" t="s">
        <v>1430</v>
      </c>
      <c r="E858" s="213">
        <v>700</v>
      </c>
      <c r="F858" s="213">
        <v>2010</v>
      </c>
      <c r="G858" s="200"/>
      <c r="H858" s="199"/>
      <c r="I858" s="199"/>
      <c r="J858" s="199"/>
      <c r="K858" s="199"/>
    </row>
    <row r="859" spans="2:11" ht="15">
      <c r="B859" s="213">
        <v>3</v>
      </c>
      <c r="C859" s="213" t="s">
        <v>185</v>
      </c>
      <c r="D859" s="213" t="s">
        <v>1428</v>
      </c>
      <c r="E859" s="213">
        <v>180</v>
      </c>
      <c r="F859" s="213">
        <v>2009</v>
      </c>
      <c r="G859" s="200"/>
      <c r="H859" s="199"/>
      <c r="I859" s="199"/>
      <c r="J859" s="199"/>
      <c r="K859" s="199"/>
    </row>
    <row r="860" spans="2:11" ht="15">
      <c r="B860" s="213">
        <v>4</v>
      </c>
      <c r="C860" s="213" t="s">
        <v>1431</v>
      </c>
      <c r="D860" s="213" t="s">
        <v>1432</v>
      </c>
      <c r="E860" s="213">
        <v>1100</v>
      </c>
      <c r="F860" s="213">
        <v>2008</v>
      </c>
      <c r="G860" s="200"/>
      <c r="H860" s="199"/>
      <c r="I860" s="199"/>
      <c r="J860" s="199"/>
      <c r="K860" s="199"/>
    </row>
    <row r="861" spans="2:11" ht="15">
      <c r="B861" s="199"/>
      <c r="C861" s="199"/>
      <c r="D861" s="199"/>
      <c r="E861" s="199"/>
      <c r="F861" s="199"/>
      <c r="G861" s="199"/>
      <c r="H861" s="199"/>
      <c r="I861" s="199"/>
      <c r="J861" s="199"/>
      <c r="K861" s="199"/>
    </row>
    <row r="862" spans="2:11" ht="15">
      <c r="B862" s="510" t="s">
        <v>888</v>
      </c>
      <c r="C862" s="510"/>
      <c r="D862" s="199"/>
      <c r="E862" s="199"/>
      <c r="F862" s="199"/>
      <c r="G862" s="199"/>
      <c r="H862" s="199"/>
      <c r="I862" s="199"/>
      <c r="J862" s="199"/>
      <c r="K862" s="199"/>
    </row>
    <row r="863" spans="2:11" ht="15">
      <c r="B863" s="510" t="s">
        <v>1023</v>
      </c>
      <c r="C863" s="510"/>
      <c r="D863" s="510"/>
      <c r="E863" s="199"/>
      <c r="F863" s="199"/>
      <c r="G863" s="199"/>
      <c r="H863" s="199"/>
      <c r="I863" s="199"/>
      <c r="J863" s="199"/>
      <c r="K863" s="199"/>
    </row>
    <row r="865" spans="2:9" ht="23.25">
      <c r="B865" s="509" t="s">
        <v>1024</v>
      </c>
      <c r="C865" s="509"/>
      <c r="D865" s="509"/>
      <c r="E865" s="509"/>
      <c r="F865" s="509"/>
      <c r="G865" s="509"/>
      <c r="H865" s="509"/>
      <c r="I865" s="233"/>
    </row>
    <row r="866" ht="21" customHeight="1"/>
    <row r="867" spans="2:9" ht="20.25">
      <c r="B867" s="508" t="s">
        <v>1025</v>
      </c>
      <c r="C867" s="508"/>
      <c r="D867" s="508"/>
      <c r="E867" s="508"/>
      <c r="F867" s="508"/>
      <c r="G867" s="508"/>
      <c r="H867" s="508"/>
      <c r="I867" s="508"/>
    </row>
    <row r="868" spans="2:9" ht="20.25" customHeight="1">
      <c r="B868" s="194"/>
      <c r="C868" s="194"/>
      <c r="D868" s="194"/>
      <c r="E868" s="194"/>
      <c r="F868" s="194"/>
      <c r="G868" s="194"/>
      <c r="H868" s="194"/>
      <c r="I868" s="194"/>
    </row>
    <row r="869" spans="2:9" ht="20.25">
      <c r="B869" s="507" t="s">
        <v>1026</v>
      </c>
      <c r="C869" s="507"/>
      <c r="D869" s="507"/>
      <c r="E869" s="507"/>
      <c r="F869" s="507"/>
      <c r="G869" s="507"/>
      <c r="H869" s="507"/>
      <c r="I869" s="194"/>
    </row>
    <row r="870" ht="13.5" customHeight="1"/>
    <row r="871" spans="2:9" ht="47.25">
      <c r="B871" s="211" t="s">
        <v>871</v>
      </c>
      <c r="C871" s="211" t="s">
        <v>1027</v>
      </c>
      <c r="D871" s="204" t="s">
        <v>1028</v>
      </c>
      <c r="E871" s="204" t="s">
        <v>1029</v>
      </c>
      <c r="F871" s="204" t="s">
        <v>1030</v>
      </c>
      <c r="G871" s="204" t="s">
        <v>1031</v>
      </c>
      <c r="H871" s="204" t="s">
        <v>908</v>
      </c>
      <c r="I871" s="230"/>
    </row>
    <row r="872" spans="2:9" ht="30">
      <c r="B872" s="213">
        <v>1</v>
      </c>
      <c r="C872" s="213" t="s">
        <v>1865</v>
      </c>
      <c r="D872" s="213" t="s">
        <v>1860</v>
      </c>
      <c r="E872" s="213" t="s">
        <v>1864</v>
      </c>
      <c r="F872" s="213" t="s">
        <v>1862</v>
      </c>
      <c r="G872" s="213" t="s">
        <v>1863</v>
      </c>
      <c r="H872" s="213" t="s">
        <v>1747</v>
      </c>
      <c r="I872" s="26"/>
    </row>
    <row r="873" spans="2:9" ht="30">
      <c r="B873" s="213">
        <v>2</v>
      </c>
      <c r="C873" s="213" t="s">
        <v>1867</v>
      </c>
      <c r="D873" s="213" t="s">
        <v>1861</v>
      </c>
      <c r="E873" s="213" t="s">
        <v>1864</v>
      </c>
      <c r="F873" s="213" t="s">
        <v>1862</v>
      </c>
      <c r="G873" s="213" t="s">
        <v>1863</v>
      </c>
      <c r="H873" s="213" t="s">
        <v>1747</v>
      </c>
      <c r="I873" s="26"/>
    </row>
    <row r="874" spans="2:9" ht="15.75">
      <c r="B874" s="213">
        <v>3</v>
      </c>
      <c r="C874" s="213" t="s">
        <v>1866</v>
      </c>
      <c r="D874" s="213" t="s">
        <v>1861</v>
      </c>
      <c r="E874" s="213" t="s">
        <v>1864</v>
      </c>
      <c r="F874" s="213" t="s">
        <v>1862</v>
      </c>
      <c r="G874" s="213" t="s">
        <v>1863</v>
      </c>
      <c r="H874" s="213" t="s">
        <v>1747</v>
      </c>
      <c r="I874" s="26"/>
    </row>
    <row r="875" spans="2:9" ht="45">
      <c r="B875" s="213">
        <v>4</v>
      </c>
      <c r="C875" s="213" t="s">
        <v>1322</v>
      </c>
      <c r="D875" s="213" t="s">
        <v>1320</v>
      </c>
      <c r="E875" s="213" t="s">
        <v>1316</v>
      </c>
      <c r="F875" s="213" t="s">
        <v>1862</v>
      </c>
      <c r="G875" s="213" t="s">
        <v>1863</v>
      </c>
      <c r="H875" s="213" t="s">
        <v>1319</v>
      </c>
      <c r="I875" s="26"/>
    </row>
    <row r="877" spans="2:9" ht="15">
      <c r="B877" s="510" t="s">
        <v>888</v>
      </c>
      <c r="C877" s="510"/>
      <c r="D877" s="199"/>
      <c r="E877" s="199"/>
      <c r="F877" s="199"/>
      <c r="G877" s="199"/>
      <c r="H877" s="199"/>
      <c r="I877" s="199"/>
    </row>
    <row r="878" spans="2:9" ht="15">
      <c r="B878" s="199" t="s">
        <v>1032</v>
      </c>
      <c r="C878" s="199"/>
      <c r="D878" s="199"/>
      <c r="E878" s="199"/>
      <c r="F878" s="199"/>
      <c r="G878" s="199"/>
      <c r="H878" s="199"/>
      <c r="I878" s="199"/>
    </row>
    <row r="879" spans="2:9" ht="15">
      <c r="B879" s="510" t="s">
        <v>1033</v>
      </c>
      <c r="C879" s="510"/>
      <c r="D879" s="510"/>
      <c r="E879" s="199"/>
      <c r="F879" s="199"/>
      <c r="G879" s="199"/>
      <c r="H879" s="199"/>
      <c r="I879" s="199"/>
    </row>
    <row r="881" spans="2:9" ht="20.25">
      <c r="B881" s="508" t="s">
        <v>1034</v>
      </c>
      <c r="C881" s="508"/>
      <c r="D881" s="508"/>
      <c r="E881" s="508"/>
      <c r="F881" s="508"/>
      <c r="G881" s="508"/>
      <c r="H881" s="508"/>
      <c r="I881" s="508"/>
    </row>
    <row r="882" spans="2:9" ht="18" customHeight="1">
      <c r="B882" s="194"/>
      <c r="C882" s="194"/>
      <c r="D882" s="194"/>
      <c r="E882" s="194"/>
      <c r="F882" s="194"/>
      <c r="G882" s="194"/>
      <c r="H882" s="194"/>
      <c r="I882" s="194"/>
    </row>
    <row r="883" spans="2:9" ht="20.25">
      <c r="B883" s="507" t="s">
        <v>1035</v>
      </c>
      <c r="C883" s="507"/>
      <c r="D883" s="507"/>
      <c r="E883" s="507"/>
      <c r="F883" s="507"/>
      <c r="G883" s="507"/>
      <c r="H883" s="507"/>
      <c r="I883" s="194"/>
    </row>
    <row r="884" ht="14.25" customHeight="1"/>
    <row r="885" spans="2:9" ht="17.25" customHeight="1">
      <c r="B885" s="211" t="s">
        <v>871</v>
      </c>
      <c r="C885" s="204" t="s">
        <v>1036</v>
      </c>
      <c r="D885" s="204" t="s">
        <v>1029</v>
      </c>
      <c r="E885" s="204" t="s">
        <v>1037</v>
      </c>
      <c r="F885" s="204" t="s">
        <v>1038</v>
      </c>
      <c r="G885" s="204" t="s">
        <v>975</v>
      </c>
      <c r="H885" s="230"/>
      <c r="I885" s="230"/>
    </row>
    <row r="886" spans="2:9" ht="13.5" customHeight="1">
      <c r="B886" s="213">
        <v>1</v>
      </c>
      <c r="C886" s="213" t="s">
        <v>1758</v>
      </c>
      <c r="D886" s="213" t="s">
        <v>1764</v>
      </c>
      <c r="E886" s="213" t="s">
        <v>1752</v>
      </c>
      <c r="F886" s="213" t="s">
        <v>1754</v>
      </c>
      <c r="G886" s="213" t="s">
        <v>1753</v>
      </c>
      <c r="H886" s="26"/>
      <c r="I886" s="26"/>
    </row>
    <row r="887" spans="2:9" ht="45">
      <c r="B887" s="213">
        <v>2</v>
      </c>
      <c r="C887" s="213" t="s">
        <v>1756</v>
      </c>
      <c r="D887" s="213" t="s">
        <v>1764</v>
      </c>
      <c r="E887" s="213" t="s">
        <v>1752</v>
      </c>
      <c r="F887" s="213" t="s">
        <v>1754</v>
      </c>
      <c r="G887" s="213" t="s">
        <v>1753</v>
      </c>
      <c r="H887" s="26"/>
      <c r="I887" s="26"/>
    </row>
    <row r="888" spans="2:9" ht="30">
      <c r="B888" s="213">
        <v>3</v>
      </c>
      <c r="C888" s="213" t="s">
        <v>1757</v>
      </c>
      <c r="D888" s="213" t="s">
        <v>1764</v>
      </c>
      <c r="E888" s="213" t="s">
        <v>1752</v>
      </c>
      <c r="F888" s="213" t="s">
        <v>1754</v>
      </c>
      <c r="G888" s="213" t="s">
        <v>1753</v>
      </c>
      <c r="H888" s="26"/>
      <c r="I888" s="26"/>
    </row>
    <row r="889" spans="2:9" ht="30">
      <c r="B889" s="213">
        <v>4</v>
      </c>
      <c r="C889" s="213" t="s">
        <v>1755</v>
      </c>
      <c r="D889" s="213" t="s">
        <v>1764</v>
      </c>
      <c r="E889" s="213" t="s">
        <v>1752</v>
      </c>
      <c r="F889" s="213" t="s">
        <v>1754</v>
      </c>
      <c r="G889" s="213" t="s">
        <v>1490</v>
      </c>
      <c r="H889" s="26"/>
      <c r="I889" s="26"/>
    </row>
    <row r="890" spans="2:9" ht="45">
      <c r="B890" s="213">
        <v>5</v>
      </c>
      <c r="C890" s="213" t="s">
        <v>1759</v>
      </c>
      <c r="D890" s="213" t="s">
        <v>1764</v>
      </c>
      <c r="E890" s="213" t="s">
        <v>1752</v>
      </c>
      <c r="F890" s="213" t="s">
        <v>1754</v>
      </c>
      <c r="G890" s="213" t="s">
        <v>1490</v>
      </c>
      <c r="H890" s="26"/>
      <c r="I890" s="26"/>
    </row>
    <row r="891" spans="2:9" ht="30">
      <c r="B891" s="213">
        <v>6</v>
      </c>
      <c r="C891" s="213" t="s">
        <v>1760</v>
      </c>
      <c r="D891" s="213" t="s">
        <v>1764</v>
      </c>
      <c r="E891" s="213" t="s">
        <v>1752</v>
      </c>
      <c r="F891" s="213" t="s">
        <v>1754</v>
      </c>
      <c r="G891" s="213" t="s">
        <v>1490</v>
      </c>
      <c r="H891" s="26"/>
      <c r="I891" s="26"/>
    </row>
    <row r="892" spans="2:9" ht="45">
      <c r="B892" s="213">
        <v>7</v>
      </c>
      <c r="C892" s="213" t="s">
        <v>1761</v>
      </c>
      <c r="D892" s="213" t="s">
        <v>1764</v>
      </c>
      <c r="E892" s="213" t="s">
        <v>1752</v>
      </c>
      <c r="F892" s="213" t="s">
        <v>1754</v>
      </c>
      <c r="G892" s="213" t="s">
        <v>1490</v>
      </c>
      <c r="H892" s="26"/>
      <c r="I892" s="26"/>
    </row>
    <row r="893" spans="2:9" ht="45">
      <c r="B893" s="213">
        <v>8</v>
      </c>
      <c r="C893" s="213" t="s">
        <v>1762</v>
      </c>
      <c r="D893" s="213" t="s">
        <v>1764</v>
      </c>
      <c r="E893" s="213" t="s">
        <v>1752</v>
      </c>
      <c r="F893" s="213" t="s">
        <v>1754</v>
      </c>
      <c r="G893" s="213" t="s">
        <v>1490</v>
      </c>
      <c r="H893" s="26"/>
      <c r="I893" s="26"/>
    </row>
    <row r="894" spans="2:9" ht="45">
      <c r="B894" s="213">
        <v>9</v>
      </c>
      <c r="C894" s="213" t="s">
        <v>1763</v>
      </c>
      <c r="D894" s="213" t="s">
        <v>1764</v>
      </c>
      <c r="E894" s="213" t="s">
        <v>1752</v>
      </c>
      <c r="F894" s="213" t="s">
        <v>1754</v>
      </c>
      <c r="G894" s="213" t="s">
        <v>1753</v>
      </c>
      <c r="H894" s="26"/>
      <c r="I894" s="26"/>
    </row>
    <row r="895" spans="2:9" ht="45">
      <c r="B895" s="213">
        <v>10</v>
      </c>
      <c r="C895" s="213" t="s">
        <v>1766</v>
      </c>
      <c r="D895" s="213" t="s">
        <v>1765</v>
      </c>
      <c r="E895" s="213" t="s">
        <v>1752</v>
      </c>
      <c r="F895" s="213" t="s">
        <v>1767</v>
      </c>
      <c r="G895" s="213" t="s">
        <v>1490</v>
      </c>
      <c r="H895" s="26"/>
      <c r="I895" s="26"/>
    </row>
    <row r="896" spans="2:9" ht="30">
      <c r="B896" s="213">
        <v>11</v>
      </c>
      <c r="C896" s="213" t="s">
        <v>1774</v>
      </c>
      <c r="D896" s="213" t="s">
        <v>1765</v>
      </c>
      <c r="E896" s="213" t="s">
        <v>1775</v>
      </c>
      <c r="F896" s="213" t="s">
        <v>1768</v>
      </c>
      <c r="G896" s="213" t="s">
        <v>1753</v>
      </c>
      <c r="H896" s="26"/>
      <c r="I896" s="26"/>
    </row>
    <row r="897" spans="2:9" ht="30">
      <c r="B897" s="213">
        <v>12</v>
      </c>
      <c r="C897" s="213" t="s">
        <v>1868</v>
      </c>
      <c r="D897" s="213" t="s">
        <v>1765</v>
      </c>
      <c r="E897" s="213"/>
      <c r="F897" s="213" t="s">
        <v>1768</v>
      </c>
      <c r="G897" s="213" t="s">
        <v>1753</v>
      </c>
      <c r="H897" s="26"/>
      <c r="I897" s="26"/>
    </row>
    <row r="898" spans="2:9" ht="45">
      <c r="B898" s="213">
        <v>13</v>
      </c>
      <c r="C898" s="213" t="s">
        <v>1769</v>
      </c>
      <c r="D898" s="213" t="s">
        <v>1765</v>
      </c>
      <c r="E898" s="213" t="s">
        <v>1776</v>
      </c>
      <c r="F898" s="213" t="s">
        <v>1770</v>
      </c>
      <c r="G898" s="213" t="s">
        <v>1490</v>
      </c>
      <c r="H898" s="26"/>
      <c r="I898" s="26"/>
    </row>
    <row r="899" spans="2:9" ht="45">
      <c r="B899" s="213">
        <v>14</v>
      </c>
      <c r="C899" s="213" t="s">
        <v>1777</v>
      </c>
      <c r="D899" s="213" t="s">
        <v>1765</v>
      </c>
      <c r="E899" s="213" t="s">
        <v>1778</v>
      </c>
      <c r="F899" s="213" t="s">
        <v>1771</v>
      </c>
      <c r="G899" s="213" t="s">
        <v>1753</v>
      </c>
      <c r="H899" s="26"/>
      <c r="I899" s="26"/>
    </row>
    <row r="900" spans="2:9" ht="45">
      <c r="B900" s="213">
        <v>15</v>
      </c>
      <c r="C900" s="213" t="s">
        <v>1784</v>
      </c>
      <c r="D900" s="213" t="s">
        <v>1765</v>
      </c>
      <c r="E900" s="213" t="s">
        <v>1779</v>
      </c>
      <c r="F900" s="213" t="s">
        <v>1772</v>
      </c>
      <c r="G900" s="213" t="s">
        <v>1753</v>
      </c>
      <c r="H900" s="26"/>
      <c r="I900" s="26"/>
    </row>
    <row r="901" spans="2:9" ht="30">
      <c r="B901" s="213">
        <v>16</v>
      </c>
      <c r="C901" s="213" t="s">
        <v>1783</v>
      </c>
      <c r="D901" s="213" t="s">
        <v>1765</v>
      </c>
      <c r="E901" s="213" t="s">
        <v>1780</v>
      </c>
      <c r="F901" s="213" t="s">
        <v>1773</v>
      </c>
      <c r="G901" s="213" t="s">
        <v>1753</v>
      </c>
      <c r="H901" s="26"/>
      <c r="I901" s="26"/>
    </row>
    <row r="902" spans="2:9" ht="30">
      <c r="B902" s="213">
        <v>17</v>
      </c>
      <c r="C902" s="213" t="s">
        <v>1781</v>
      </c>
      <c r="D902" s="213" t="s">
        <v>1765</v>
      </c>
      <c r="E902" s="213" t="s">
        <v>1782</v>
      </c>
      <c r="F902" s="213">
        <v>2010</v>
      </c>
      <c r="G902" s="213" t="s">
        <v>1753</v>
      </c>
      <c r="H902" s="26"/>
      <c r="I902" s="26"/>
    </row>
    <row r="903" spans="2:9" ht="30">
      <c r="B903" s="213">
        <v>18</v>
      </c>
      <c r="C903" s="411" t="s">
        <v>1785</v>
      </c>
      <c r="D903" s="213" t="s">
        <v>1786</v>
      </c>
      <c r="E903" s="213" t="s">
        <v>1752</v>
      </c>
      <c r="F903" s="213" t="s">
        <v>1787</v>
      </c>
      <c r="G903" s="213" t="s">
        <v>1753</v>
      </c>
      <c r="H903" s="26"/>
      <c r="I903" s="26"/>
    </row>
    <row r="904" spans="2:9" ht="45">
      <c r="B904" s="213">
        <v>19</v>
      </c>
      <c r="C904" s="213" t="s">
        <v>1788</v>
      </c>
      <c r="D904" s="213" t="s">
        <v>1786</v>
      </c>
      <c r="E904" s="213" t="s">
        <v>1752</v>
      </c>
      <c r="F904" s="213" t="s">
        <v>1768</v>
      </c>
      <c r="G904" s="213" t="s">
        <v>1753</v>
      </c>
      <c r="H904" s="26"/>
      <c r="I904" s="26"/>
    </row>
    <row r="905" spans="2:9" ht="30">
      <c r="B905" s="213">
        <v>20</v>
      </c>
      <c r="C905" s="411" t="s">
        <v>1785</v>
      </c>
      <c r="D905" s="213" t="s">
        <v>1746</v>
      </c>
      <c r="E905" s="213" t="s">
        <v>1752</v>
      </c>
      <c r="F905" s="213" t="s">
        <v>1768</v>
      </c>
      <c r="G905" s="213" t="s">
        <v>1753</v>
      </c>
      <c r="H905" s="26"/>
      <c r="I905" s="26"/>
    </row>
    <row r="906" spans="2:9" ht="45">
      <c r="B906" s="213">
        <v>21</v>
      </c>
      <c r="C906" s="213" t="s">
        <v>1788</v>
      </c>
      <c r="D906" s="213" t="s">
        <v>1746</v>
      </c>
      <c r="E906" s="213" t="s">
        <v>1752</v>
      </c>
      <c r="F906" s="213" t="s">
        <v>1789</v>
      </c>
      <c r="G906" s="213" t="s">
        <v>1753</v>
      </c>
      <c r="H906" s="26"/>
      <c r="I906" s="26"/>
    </row>
    <row r="907" spans="2:9" ht="30">
      <c r="B907" s="213">
        <v>22</v>
      </c>
      <c r="C907" s="411" t="s">
        <v>1785</v>
      </c>
      <c r="D907" s="213" t="s">
        <v>1790</v>
      </c>
      <c r="E907" s="213" t="s">
        <v>1752</v>
      </c>
      <c r="F907" s="213" t="s">
        <v>1789</v>
      </c>
      <c r="G907" s="213" t="s">
        <v>1753</v>
      </c>
      <c r="H907" s="26"/>
      <c r="I907" s="26"/>
    </row>
    <row r="908" spans="2:9" ht="15.75">
      <c r="B908" s="213">
        <v>23</v>
      </c>
      <c r="C908" s="213" t="s">
        <v>1791</v>
      </c>
      <c r="D908" s="213" t="s">
        <v>1790</v>
      </c>
      <c r="E908" s="213" t="s">
        <v>1752</v>
      </c>
      <c r="F908" s="213" t="s">
        <v>1773</v>
      </c>
      <c r="G908" s="213" t="s">
        <v>1490</v>
      </c>
      <c r="H908" s="26"/>
      <c r="I908" s="26"/>
    </row>
    <row r="909" spans="2:9" ht="30">
      <c r="B909" s="213">
        <v>24</v>
      </c>
      <c r="C909" s="213" t="s">
        <v>1792</v>
      </c>
      <c r="D909" s="213" t="s">
        <v>1790</v>
      </c>
      <c r="E909" s="213" t="s">
        <v>1752</v>
      </c>
      <c r="F909" s="213" t="s">
        <v>1793</v>
      </c>
      <c r="G909" s="213" t="s">
        <v>1753</v>
      </c>
      <c r="H909" s="26"/>
      <c r="I909" s="26"/>
    </row>
    <row r="910" spans="2:9" ht="15.75">
      <c r="B910" s="213">
        <v>25</v>
      </c>
      <c r="C910" s="213" t="s">
        <v>1794</v>
      </c>
      <c r="D910" s="213" t="s">
        <v>1790</v>
      </c>
      <c r="E910" s="213" t="s">
        <v>1752</v>
      </c>
      <c r="F910" s="213" t="s">
        <v>1789</v>
      </c>
      <c r="G910" s="213" t="s">
        <v>1753</v>
      </c>
      <c r="H910" s="26"/>
      <c r="I910" s="26"/>
    </row>
    <row r="911" spans="2:9" ht="15.75">
      <c r="B911" s="213"/>
      <c r="C911" s="213"/>
      <c r="D911" s="213"/>
      <c r="E911" s="213"/>
      <c r="F911" s="213"/>
      <c r="G911" s="213"/>
      <c r="H911" s="26"/>
      <c r="I911" s="26"/>
    </row>
    <row r="913" spans="2:9" ht="15">
      <c r="B913" s="510" t="s">
        <v>888</v>
      </c>
      <c r="C913" s="510"/>
      <c r="D913" s="199"/>
      <c r="E913" s="199"/>
      <c r="F913" s="199"/>
      <c r="G913" s="199"/>
      <c r="H913" s="199"/>
      <c r="I913" s="199"/>
    </row>
    <row r="914" spans="2:9" ht="15">
      <c r="B914" s="510" t="s">
        <v>1039</v>
      </c>
      <c r="C914" s="510"/>
      <c r="D914" s="510"/>
      <c r="E914" s="510"/>
      <c r="F914" s="510"/>
      <c r="G914" s="510"/>
      <c r="H914" s="199"/>
      <c r="I914" s="199"/>
    </row>
    <row r="915" spans="2:9" ht="15">
      <c r="B915" s="510" t="s">
        <v>1040</v>
      </c>
      <c r="C915" s="510"/>
      <c r="D915" s="510"/>
      <c r="E915" s="199"/>
      <c r="F915" s="199"/>
      <c r="G915" s="199"/>
      <c r="H915" s="199"/>
      <c r="I915" s="199"/>
    </row>
    <row r="916" spans="2:4" ht="15">
      <c r="B916" s="510" t="s">
        <v>1041</v>
      </c>
      <c r="C916" s="510"/>
      <c r="D916" s="510"/>
    </row>
    <row r="918" spans="2:9" ht="20.25">
      <c r="B918" s="508" t="s">
        <v>1042</v>
      </c>
      <c r="C918" s="508"/>
      <c r="D918" s="508"/>
      <c r="E918" s="508"/>
      <c r="F918" s="508"/>
      <c r="G918" s="508"/>
      <c r="H918" s="508"/>
      <c r="I918" s="508"/>
    </row>
    <row r="919" spans="2:9" ht="20.25">
      <c r="B919" s="194"/>
      <c r="C919" s="194"/>
      <c r="D919" s="194"/>
      <c r="E919" s="194"/>
      <c r="F919" s="194"/>
      <c r="G919" s="194"/>
      <c r="H919" s="194"/>
      <c r="I919" s="194"/>
    </row>
    <row r="920" spans="2:9" ht="20.25">
      <c r="B920" s="507" t="s">
        <v>1043</v>
      </c>
      <c r="C920" s="507"/>
      <c r="D920" s="507"/>
      <c r="E920" s="507"/>
      <c r="F920" s="507"/>
      <c r="G920" s="507"/>
      <c r="H920" s="507"/>
      <c r="I920" s="194"/>
    </row>
    <row r="922" spans="2:9" ht="47.25">
      <c r="B922" s="211" t="s">
        <v>871</v>
      </c>
      <c r="C922" s="204" t="s">
        <v>1029</v>
      </c>
      <c r="D922" s="204" t="s">
        <v>1044</v>
      </c>
      <c r="E922" s="204" t="s">
        <v>909</v>
      </c>
      <c r="F922" s="204" t="s">
        <v>1045</v>
      </c>
      <c r="G922" s="211" t="s">
        <v>975</v>
      </c>
      <c r="H922" s="230"/>
      <c r="I922" s="230"/>
    </row>
    <row r="923" spans="2:9" ht="90">
      <c r="B923" s="213">
        <v>1</v>
      </c>
      <c r="C923" s="213" t="s">
        <v>1746</v>
      </c>
      <c r="D923" s="213" t="s">
        <v>1795</v>
      </c>
      <c r="E923" s="209" t="s">
        <v>1317</v>
      </c>
      <c r="F923" s="209">
        <v>2009</v>
      </c>
      <c r="G923" s="209" t="s">
        <v>1747</v>
      </c>
      <c r="H923" s="26"/>
      <c r="I923" s="26"/>
    </row>
    <row r="924" spans="2:9" ht="30">
      <c r="B924" s="213">
        <v>2</v>
      </c>
      <c r="C924" s="213" t="s">
        <v>1316</v>
      </c>
      <c r="D924" s="213" t="s">
        <v>1321</v>
      </c>
      <c r="E924" s="209" t="s">
        <v>1318</v>
      </c>
      <c r="F924" s="209">
        <v>2009</v>
      </c>
      <c r="G924" s="209" t="s">
        <v>1319</v>
      </c>
      <c r="H924" s="26"/>
      <c r="I924" s="26"/>
    </row>
    <row r="925" spans="2:9" ht="30">
      <c r="B925" s="69">
        <v>3</v>
      </c>
      <c r="C925" s="213" t="s">
        <v>2093</v>
      </c>
      <c r="D925" s="213" t="s">
        <v>2094</v>
      </c>
      <c r="E925" s="209" t="s">
        <v>1318</v>
      </c>
      <c r="F925" s="209">
        <v>2011</v>
      </c>
      <c r="G925" s="209" t="s">
        <v>1319</v>
      </c>
      <c r="H925" s="26"/>
      <c r="I925" s="26"/>
    </row>
    <row r="927" spans="2:9" ht="15">
      <c r="B927" s="510" t="s">
        <v>888</v>
      </c>
      <c r="C927" s="510"/>
      <c r="D927" s="199"/>
      <c r="E927" s="199"/>
      <c r="F927" s="199"/>
      <c r="G927" s="199"/>
      <c r="H927" s="199"/>
      <c r="I927" s="199"/>
    </row>
    <row r="928" spans="2:9" ht="15">
      <c r="B928" s="510" t="s">
        <v>1046</v>
      </c>
      <c r="C928" s="510"/>
      <c r="D928" s="510"/>
      <c r="E928" s="510"/>
      <c r="F928" s="510"/>
      <c r="G928" s="510"/>
      <c r="H928" s="199"/>
      <c r="I928" s="199"/>
    </row>
    <row r="929" spans="2:9" ht="15">
      <c r="B929" s="510" t="s">
        <v>1047</v>
      </c>
      <c r="C929" s="510"/>
      <c r="D929" s="510"/>
      <c r="E929" s="199"/>
      <c r="F929" s="199"/>
      <c r="G929" s="199"/>
      <c r="H929" s="199"/>
      <c r="I929" s="199"/>
    </row>
    <row r="931" spans="2:8" ht="23.25">
      <c r="B931" s="509" t="s">
        <v>1048</v>
      </c>
      <c r="C931" s="509"/>
      <c r="D931" s="509"/>
      <c r="E931" s="509"/>
      <c r="F931" s="509"/>
      <c r="G931" s="509"/>
      <c r="H931" s="233"/>
    </row>
    <row r="932" ht="15">
      <c r="B932" s="208"/>
    </row>
    <row r="933" spans="2:8" ht="20.25">
      <c r="B933" s="245" t="s">
        <v>1049</v>
      </c>
      <c r="C933" s="245"/>
      <c r="D933" s="246"/>
      <c r="E933" s="234"/>
      <c r="F933" s="234"/>
      <c r="G933" s="234"/>
      <c r="H933" s="234"/>
    </row>
    <row r="934" spans="2:8" ht="20.25">
      <c r="B934" s="245"/>
      <c r="C934" s="245"/>
      <c r="D934" s="246"/>
      <c r="E934" s="234"/>
      <c r="F934" s="234"/>
      <c r="G934" s="234"/>
      <c r="H934" s="234"/>
    </row>
    <row r="935" spans="2:8" ht="15.75">
      <c r="B935" s="507" t="s">
        <v>1050</v>
      </c>
      <c r="C935" s="507"/>
      <c r="D935" s="507"/>
      <c r="E935" s="507"/>
      <c r="F935" s="507"/>
      <c r="G935" s="507"/>
      <c r="H935" s="507"/>
    </row>
    <row r="936" spans="2:8" ht="15.75">
      <c r="B936" s="231"/>
      <c r="C936" s="231" t="s">
        <v>1051</v>
      </c>
      <c r="D936" s="231"/>
      <c r="E936" s="231"/>
      <c r="F936" s="231"/>
      <c r="G936" s="231"/>
      <c r="H936" s="231"/>
    </row>
    <row r="937" ht="15">
      <c r="B937" s="67"/>
    </row>
    <row r="938" spans="2:8" ht="31.5">
      <c r="B938" s="211" t="s">
        <v>871</v>
      </c>
      <c r="C938" s="204" t="s">
        <v>1052</v>
      </c>
      <c r="D938" s="204" t="s">
        <v>1053</v>
      </c>
      <c r="E938" s="204" t="s">
        <v>1054</v>
      </c>
      <c r="F938" s="204" t="s">
        <v>1055</v>
      </c>
      <c r="G938" s="204" t="s">
        <v>1056</v>
      </c>
      <c r="H938" s="230"/>
    </row>
    <row r="939" spans="2:8" ht="30">
      <c r="B939" s="213">
        <v>1</v>
      </c>
      <c r="C939" s="366" t="s">
        <v>1433</v>
      </c>
      <c r="D939" s="213" t="s">
        <v>173</v>
      </c>
      <c r="E939" s="213" t="s">
        <v>191</v>
      </c>
      <c r="F939" s="213" t="s">
        <v>1319</v>
      </c>
      <c r="G939" s="213">
        <v>2009</v>
      </c>
      <c r="H939" s="26"/>
    </row>
    <row r="940" spans="2:8" ht="15.75">
      <c r="B940" s="69"/>
      <c r="C940" s="69"/>
      <c r="D940" s="69"/>
      <c r="E940" s="240"/>
      <c r="F940" s="69"/>
      <c r="G940" s="69"/>
      <c r="H940" s="26"/>
    </row>
    <row r="941" spans="2:8" ht="15.75">
      <c r="B941" s="70"/>
      <c r="C941" s="70"/>
      <c r="D941" s="70"/>
      <c r="E941" s="70"/>
      <c r="F941" s="70"/>
      <c r="G941" s="25"/>
      <c r="H941" s="25"/>
    </row>
    <row r="942" spans="2:8" ht="15.75">
      <c r="B942" s="515" t="s">
        <v>1057</v>
      </c>
      <c r="C942" s="515"/>
      <c r="D942" s="70"/>
      <c r="E942" s="70"/>
      <c r="F942" s="70"/>
      <c r="G942" s="25"/>
      <c r="H942" s="25"/>
    </row>
    <row r="943" spans="2:8" ht="15.75">
      <c r="B943" s="515" t="s">
        <v>1058</v>
      </c>
      <c r="C943" s="515"/>
      <c r="D943" s="515"/>
      <c r="E943" s="515"/>
      <c r="F943" s="515"/>
      <c r="G943" s="25"/>
      <c r="H943" s="25"/>
    </row>
    <row r="944" spans="2:8" ht="15">
      <c r="B944" s="510" t="s">
        <v>1059</v>
      </c>
      <c r="C944" s="510"/>
      <c r="D944" s="510"/>
      <c r="E944" s="510"/>
      <c r="F944" s="510"/>
      <c r="G944" s="510"/>
      <c r="H944" s="510"/>
    </row>
    <row r="945" spans="2:8" ht="15.75">
      <c r="B945" s="515" t="s">
        <v>1060</v>
      </c>
      <c r="C945" s="515"/>
      <c r="D945" s="515"/>
      <c r="E945" s="515"/>
      <c r="F945" s="70"/>
      <c r="G945" s="25"/>
      <c r="H945" s="25"/>
    </row>
    <row r="947" spans="2:8" ht="20.25">
      <c r="B947" s="508" t="s">
        <v>1061</v>
      </c>
      <c r="C947" s="508"/>
      <c r="D947" s="508"/>
      <c r="E947" s="234"/>
      <c r="F947" s="234"/>
      <c r="G947" s="234"/>
      <c r="H947" s="234"/>
    </row>
    <row r="948" spans="2:8" ht="20.25">
      <c r="B948" s="194"/>
      <c r="C948" s="194"/>
      <c r="D948" s="194"/>
      <c r="E948" s="234"/>
      <c r="F948" s="234"/>
      <c r="G948" s="234"/>
      <c r="H948" s="234"/>
    </row>
    <row r="949" spans="2:8" ht="15.75">
      <c r="B949" s="507" t="s">
        <v>1062</v>
      </c>
      <c r="C949" s="507"/>
      <c r="D949" s="507"/>
      <c r="E949" s="507"/>
      <c r="F949" s="507"/>
      <c r="G949" s="507"/>
      <c r="H949" s="507"/>
    </row>
    <row r="950" ht="15">
      <c r="B950" s="67"/>
    </row>
    <row r="951" spans="2:8" ht="15.75">
      <c r="B951" s="211" t="s">
        <v>871</v>
      </c>
      <c r="C951" s="248" t="s">
        <v>1063</v>
      </c>
      <c r="D951" s="211" t="s">
        <v>1064</v>
      </c>
      <c r="E951" s="25"/>
      <c r="F951" s="25"/>
      <c r="G951" s="25"/>
      <c r="H951" s="25"/>
    </row>
    <row r="952" spans="2:8" ht="30">
      <c r="B952" s="209">
        <v>1</v>
      </c>
      <c r="C952" s="366" t="s">
        <v>1434</v>
      </c>
      <c r="D952" s="213" t="s">
        <v>192</v>
      </c>
      <c r="E952" s="25"/>
      <c r="F952" s="25"/>
      <c r="G952" s="25"/>
      <c r="H952" s="25"/>
    </row>
    <row r="953" spans="2:8" ht="30">
      <c r="B953" s="209">
        <v>2</v>
      </c>
      <c r="C953" s="366" t="s">
        <v>1435</v>
      </c>
      <c r="D953" s="213" t="s">
        <v>192</v>
      </c>
      <c r="E953" s="25"/>
      <c r="F953" s="25"/>
      <c r="G953" s="25"/>
      <c r="H953" s="25"/>
    </row>
    <row r="954" spans="2:8" ht="30">
      <c r="B954" s="209">
        <v>3</v>
      </c>
      <c r="C954" s="366" t="s">
        <v>1436</v>
      </c>
      <c r="D954" s="213" t="s">
        <v>192</v>
      </c>
      <c r="E954" s="25"/>
      <c r="F954" s="25"/>
      <c r="G954" s="25"/>
      <c r="H954" s="25"/>
    </row>
    <row r="955" spans="2:8" ht="30">
      <c r="B955" s="209">
        <v>4</v>
      </c>
      <c r="C955" s="366" t="s">
        <v>1437</v>
      </c>
      <c r="D955" s="213" t="s">
        <v>192</v>
      </c>
      <c r="E955" s="25"/>
      <c r="F955" s="25"/>
      <c r="G955" s="25"/>
      <c r="H955" s="25"/>
    </row>
    <row r="956" spans="2:8" ht="30">
      <c r="B956" s="209">
        <v>5</v>
      </c>
      <c r="C956" s="366" t="s">
        <v>1438</v>
      </c>
      <c r="D956" s="213" t="s">
        <v>192</v>
      </c>
      <c r="E956" s="25"/>
      <c r="F956" s="25"/>
      <c r="G956" s="25"/>
      <c r="H956" s="25"/>
    </row>
    <row r="957" spans="2:8" ht="30">
      <c r="B957" s="209">
        <v>6</v>
      </c>
      <c r="C957" s="366" t="s">
        <v>1439</v>
      </c>
      <c r="D957" s="213" t="s">
        <v>192</v>
      </c>
      <c r="E957" s="25"/>
      <c r="F957" s="25"/>
      <c r="G957" s="25"/>
      <c r="H957" s="25"/>
    </row>
    <row r="958" spans="2:8" ht="30">
      <c r="B958" s="209">
        <v>7</v>
      </c>
      <c r="C958" s="366" t="s">
        <v>1440</v>
      </c>
      <c r="D958" s="213" t="s">
        <v>192</v>
      </c>
      <c r="E958" s="25"/>
      <c r="F958" s="25"/>
      <c r="G958" s="25"/>
      <c r="H958" s="25"/>
    </row>
    <row r="959" spans="2:8" ht="30">
      <c r="B959" s="209">
        <v>8</v>
      </c>
      <c r="C959" s="366" t="s">
        <v>1441</v>
      </c>
      <c r="D959" s="213" t="s">
        <v>192</v>
      </c>
      <c r="E959" s="25"/>
      <c r="F959" s="25"/>
      <c r="G959" s="25"/>
      <c r="H959" s="25"/>
    </row>
    <row r="960" spans="2:8" ht="30">
      <c r="B960" s="209">
        <v>9</v>
      </c>
      <c r="C960" s="366" t="s">
        <v>1442</v>
      </c>
      <c r="D960" s="213" t="s">
        <v>192</v>
      </c>
      <c r="E960" s="25"/>
      <c r="F960" s="25"/>
      <c r="G960" s="25"/>
      <c r="H960" s="25"/>
    </row>
    <row r="961" spans="2:8" ht="30">
      <c r="B961" s="209">
        <v>10</v>
      </c>
      <c r="C961" s="366" t="s">
        <v>1443</v>
      </c>
      <c r="D961" s="213" t="s">
        <v>192</v>
      </c>
      <c r="E961" s="25"/>
      <c r="F961" s="25"/>
      <c r="G961" s="25"/>
      <c r="H961" s="25"/>
    </row>
    <row r="962" spans="2:8" ht="30">
      <c r="B962" s="209">
        <v>11</v>
      </c>
      <c r="C962" s="366" t="s">
        <v>1444</v>
      </c>
      <c r="D962" s="213" t="s">
        <v>192</v>
      </c>
      <c r="E962" s="25"/>
      <c r="F962" s="25"/>
      <c r="G962" s="25"/>
      <c r="H962" s="25"/>
    </row>
    <row r="963" spans="2:8" ht="30">
      <c r="B963" s="209">
        <v>12</v>
      </c>
      <c r="C963" s="366" t="s">
        <v>1445</v>
      </c>
      <c r="D963" s="213" t="s">
        <v>192</v>
      </c>
      <c r="E963" s="25"/>
      <c r="F963" s="25"/>
      <c r="G963" s="25"/>
      <c r="H963" s="25"/>
    </row>
    <row r="964" spans="2:8" ht="30">
      <c r="B964" s="209">
        <v>13</v>
      </c>
      <c r="C964" s="366" t="s">
        <v>1446</v>
      </c>
      <c r="D964" s="213" t="s">
        <v>192</v>
      </c>
      <c r="E964" s="25"/>
      <c r="F964" s="25"/>
      <c r="G964" s="25"/>
      <c r="H964" s="25"/>
    </row>
    <row r="965" spans="2:8" ht="30">
      <c r="B965" s="209">
        <v>14</v>
      </c>
      <c r="C965" s="366" t="s">
        <v>180</v>
      </c>
      <c r="D965" s="213" t="s">
        <v>192</v>
      </c>
      <c r="E965" s="25"/>
      <c r="F965" s="25"/>
      <c r="G965" s="25"/>
      <c r="H965" s="25"/>
    </row>
    <row r="966" spans="2:8" ht="30">
      <c r="B966" s="209">
        <v>15</v>
      </c>
      <c r="C966" s="366" t="s">
        <v>181</v>
      </c>
      <c r="D966" s="213" t="s">
        <v>192</v>
      </c>
      <c r="E966" s="25"/>
      <c r="F966" s="25"/>
      <c r="G966" s="25"/>
      <c r="H966" s="25"/>
    </row>
    <row r="967" spans="2:8" ht="30">
      <c r="B967" s="209">
        <v>16</v>
      </c>
      <c r="C967" s="366" t="s">
        <v>182</v>
      </c>
      <c r="D967" s="213" t="s">
        <v>192</v>
      </c>
      <c r="E967" s="25"/>
      <c r="F967" s="25"/>
      <c r="G967" s="25"/>
      <c r="H967" s="25"/>
    </row>
    <row r="968" spans="2:8" ht="15.75">
      <c r="B968" s="69">
        <v>17</v>
      </c>
      <c r="C968" s="365" t="s">
        <v>183</v>
      </c>
      <c r="D968" s="240" t="s">
        <v>193</v>
      </c>
      <c r="E968" s="25"/>
      <c r="F968" s="25"/>
      <c r="G968" s="25"/>
      <c r="H968" s="25"/>
    </row>
    <row r="969" spans="2:8" ht="30.75">
      <c r="B969" s="69">
        <v>18</v>
      </c>
      <c r="C969" s="365" t="s">
        <v>184</v>
      </c>
      <c r="D969" s="240" t="s">
        <v>192</v>
      </c>
      <c r="E969" s="25"/>
      <c r="F969" s="25"/>
      <c r="G969" s="25"/>
      <c r="H969" s="25"/>
    </row>
    <row r="970" spans="2:8" ht="15.75">
      <c r="B970" s="70"/>
      <c r="C970" s="70"/>
      <c r="D970" s="70"/>
      <c r="E970" s="70"/>
      <c r="F970" s="70"/>
      <c r="G970" s="25"/>
      <c r="H970" s="25"/>
    </row>
    <row r="971" spans="2:8" ht="15.75">
      <c r="B971" s="247" t="s">
        <v>1057</v>
      </c>
      <c r="C971" s="247"/>
      <c r="D971" s="70"/>
      <c r="E971" s="70"/>
      <c r="F971" s="70"/>
      <c r="G971" s="25"/>
      <c r="H971" s="25"/>
    </row>
    <row r="972" spans="2:8" ht="15.75">
      <c r="B972" s="515" t="s">
        <v>1065</v>
      </c>
      <c r="C972" s="515"/>
      <c r="D972" s="515"/>
      <c r="E972" s="515"/>
      <c r="F972" s="515"/>
      <c r="G972" s="25"/>
      <c r="H972" s="25"/>
    </row>
  </sheetData>
  <sheetProtection/>
  <protectedRanges>
    <protectedRange sqref="E3:F4" name="Range1"/>
  </protectedRanges>
  <mergeCells count="135">
    <mergeCell ref="B24:L24"/>
    <mergeCell ref="B29:K29"/>
    <mergeCell ref="B14:F14"/>
    <mergeCell ref="B16:H16"/>
    <mergeCell ref="B18:E18"/>
    <mergeCell ref="B20:L20"/>
    <mergeCell ref="B21:H21"/>
    <mergeCell ref="B22:E22"/>
    <mergeCell ref="B59:I59"/>
    <mergeCell ref="B30:L30"/>
    <mergeCell ref="B35:K35"/>
    <mergeCell ref="B36:L36"/>
    <mergeCell ref="B43:K43"/>
    <mergeCell ref="B44:L44"/>
    <mergeCell ref="B56:G56"/>
    <mergeCell ref="B50:K50"/>
    <mergeCell ref="B51:L51"/>
    <mergeCell ref="B60:H60"/>
    <mergeCell ref="B63:I63"/>
    <mergeCell ref="C200:F200"/>
    <mergeCell ref="B57:G57"/>
    <mergeCell ref="B80:G80"/>
    <mergeCell ref="B82:E82"/>
    <mergeCell ref="B83:E83"/>
    <mergeCell ref="B65:E65"/>
    <mergeCell ref="B66:E66"/>
    <mergeCell ref="B58:G58"/>
    <mergeCell ref="C201:F201"/>
    <mergeCell ref="C202:H202"/>
    <mergeCell ref="B210:G210"/>
    <mergeCell ref="B334:C334"/>
    <mergeCell ref="C205:I205"/>
    <mergeCell ref="B206:E206"/>
    <mergeCell ref="B207:L207"/>
    <mergeCell ref="B208:L208"/>
    <mergeCell ref="B203:E203"/>
    <mergeCell ref="C204:G204"/>
    <mergeCell ref="B493:H493"/>
    <mergeCell ref="B504:E504"/>
    <mergeCell ref="B336:E336"/>
    <mergeCell ref="B338:J338"/>
    <mergeCell ref="B743:E743"/>
    <mergeCell ref="B745:F745"/>
    <mergeCell ref="B340:E340"/>
    <mergeCell ref="B342:H342"/>
    <mergeCell ref="B483:C483"/>
    <mergeCell ref="B484:D484"/>
    <mergeCell ref="B762:J762"/>
    <mergeCell ref="B764:E764"/>
    <mergeCell ref="B506:H506"/>
    <mergeCell ref="B513:E513"/>
    <mergeCell ref="B515:G515"/>
    <mergeCell ref="I740:J740"/>
    <mergeCell ref="B749:H749"/>
    <mergeCell ref="B759:C759"/>
    <mergeCell ref="B760:G760"/>
    <mergeCell ref="B787:I787"/>
    <mergeCell ref="B789:H789"/>
    <mergeCell ref="B796:I796"/>
    <mergeCell ref="B798:H798"/>
    <mergeCell ref="B804:I804"/>
    <mergeCell ref="B806:H806"/>
    <mergeCell ref="B918:I918"/>
    <mergeCell ref="B920:H920"/>
    <mergeCell ref="B846:H846"/>
    <mergeCell ref="B812:C812"/>
    <mergeCell ref="B813:H813"/>
    <mergeCell ref="B815:K815"/>
    <mergeCell ref="B817:E817"/>
    <mergeCell ref="B833:H833"/>
    <mergeCell ref="B841:C841"/>
    <mergeCell ref="B819:H819"/>
    <mergeCell ref="B949:H949"/>
    <mergeCell ref="B972:F972"/>
    <mergeCell ref="B943:F943"/>
    <mergeCell ref="B944:H944"/>
    <mergeCell ref="B945:E945"/>
    <mergeCell ref="B947:D947"/>
    <mergeCell ref="B863:D863"/>
    <mergeCell ref="H849:I849"/>
    <mergeCell ref="H848:I848"/>
    <mergeCell ref="H850:I850"/>
    <mergeCell ref="B852:D852"/>
    <mergeCell ref="B879:D879"/>
    <mergeCell ref="B867:I867"/>
    <mergeCell ref="B4:J4"/>
    <mergeCell ref="B3:J3"/>
    <mergeCell ref="J848:K848"/>
    <mergeCell ref="B199:J199"/>
    <mergeCell ref="B784:E784"/>
    <mergeCell ref="B140:C140"/>
    <mergeCell ref="B141:D141"/>
    <mergeCell ref="B766:H766"/>
    <mergeCell ref="B783:F783"/>
    <mergeCell ref="B831:D831"/>
    <mergeCell ref="B913:C913"/>
    <mergeCell ref="B914:G914"/>
    <mergeCell ref="B785:E785"/>
    <mergeCell ref="B844:D844"/>
    <mergeCell ref="B935:H935"/>
    <mergeCell ref="B942:C942"/>
    <mergeCell ref="B927:C927"/>
    <mergeCell ref="B928:G928"/>
    <mergeCell ref="B929:D929"/>
    <mergeCell ref="B931:G931"/>
    <mergeCell ref="B915:D915"/>
    <mergeCell ref="B916:D916"/>
    <mergeCell ref="B144:H144"/>
    <mergeCell ref="B146:K146"/>
    <mergeCell ref="B869:H869"/>
    <mergeCell ref="B877:C877"/>
    <mergeCell ref="J849:K849"/>
    <mergeCell ref="B854:H854"/>
    <mergeCell ref="J850:K850"/>
    <mergeCell ref="B198:C198"/>
    <mergeCell ref="B142:E142"/>
    <mergeCell ref="B143:E143"/>
    <mergeCell ref="B166:L166"/>
    <mergeCell ref="B168:E168"/>
    <mergeCell ref="B148:E148"/>
    <mergeCell ref="B149:E149"/>
    <mergeCell ref="B160:C160"/>
    <mergeCell ref="B161:L161"/>
    <mergeCell ref="B162:D162"/>
    <mergeCell ref="B164:K164"/>
    <mergeCell ref="B488:H488"/>
    <mergeCell ref="B487:G487"/>
    <mergeCell ref="B485:F485"/>
    <mergeCell ref="B883:H883"/>
    <mergeCell ref="B881:I881"/>
    <mergeCell ref="B865:H865"/>
    <mergeCell ref="B742:G742"/>
    <mergeCell ref="B741:C741"/>
    <mergeCell ref="B491:E491"/>
    <mergeCell ref="B862:C8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2" r:id="rId2"/>
  <rowBreaks count="8" manualBreakCount="8">
    <brk id="13" min="1" max="12" man="1"/>
    <brk id="62" min="1" max="12" man="1"/>
    <brk id="109" min="1" max="12" man="1"/>
    <brk id="337" min="1" max="12" man="1"/>
    <brk id="680" min="1" max="12" man="1"/>
    <brk id="729" min="1" max="12" man="1"/>
    <brk id="749" min="1" max="12" man="1"/>
    <brk id="800" min="1" max="12" man="1"/>
  </rowBreaks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2:P592"/>
  <sheetViews>
    <sheetView showGridLines="0" view="pageBreakPreview" zoomScaleSheetLayoutView="100" zoomScalePageLayoutView="0" workbookViewId="0" topLeftCell="A1">
      <pane ySplit="12" topLeftCell="A289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2.57421875" style="0" customWidth="1"/>
    <col min="2" max="2" width="4.7109375" style="0" customWidth="1"/>
    <col min="3" max="3" width="10.00390625" style="0" customWidth="1"/>
    <col min="4" max="4" width="10.140625" style="0" customWidth="1"/>
    <col min="15" max="15" width="13.8515625" style="86" customWidth="1"/>
  </cols>
  <sheetData>
    <row r="2" spans="2:15" ht="15.75" thickBo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ht="18" customHeight="1">
      <c r="B3" s="446" t="s">
        <v>1939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8"/>
    </row>
    <row r="4" spans="2:15" ht="18" customHeight="1" thickBot="1">
      <c r="B4" s="442" t="s">
        <v>1940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4"/>
    </row>
    <row r="5" spans="2:15" ht="1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15" ht="1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2:15" ht="1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2:15" ht="1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2:15" ht="1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ht="1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2:15" ht="1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2:15" ht="15.75" thickBot="1"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</row>
    <row r="14" ht="23.25" customHeight="1">
      <c r="B14" s="327" t="s">
        <v>1931</v>
      </c>
    </row>
    <row r="16" spans="2:3" ht="23.25">
      <c r="B16" s="329" t="s">
        <v>937</v>
      </c>
      <c r="C16" s="330"/>
    </row>
    <row r="18" spans="2:7" ht="15">
      <c r="B18" s="331" t="s">
        <v>1932</v>
      </c>
      <c r="C18" s="332"/>
      <c r="D18" s="332"/>
      <c r="E18" s="332"/>
      <c r="F18" s="332"/>
      <c r="G18" s="333"/>
    </row>
    <row r="19" spans="2:7" ht="15">
      <c r="B19" s="334" t="s">
        <v>1936</v>
      </c>
      <c r="C19" s="332"/>
      <c r="D19" s="332"/>
      <c r="E19" s="332"/>
      <c r="F19" s="332"/>
      <c r="G19" s="333"/>
    </row>
    <row r="20" spans="2:7" ht="15">
      <c r="B20" s="331" t="s">
        <v>1933</v>
      </c>
      <c r="C20" s="332"/>
      <c r="D20" s="332"/>
      <c r="E20" s="332"/>
      <c r="F20" s="332"/>
      <c r="G20" s="333"/>
    </row>
    <row r="31" spans="2:6" ht="23.25">
      <c r="B31" s="249" t="s">
        <v>864</v>
      </c>
      <c r="C31" s="73"/>
      <c r="D31" s="73"/>
      <c r="E31" s="73"/>
      <c r="F31" s="73"/>
    </row>
    <row r="32" spans="2:6" ht="9.75" customHeight="1">
      <c r="B32" s="249"/>
      <c r="C32" s="73"/>
      <c r="D32" s="73"/>
      <c r="E32" s="73"/>
      <c r="F32" s="73"/>
    </row>
    <row r="33" spans="2:6" ht="23.25">
      <c r="B33" s="328" t="s">
        <v>888</v>
      </c>
      <c r="C33" s="73"/>
      <c r="D33" s="73"/>
      <c r="E33" s="73"/>
      <c r="F33" s="73"/>
    </row>
    <row r="34" spans="2:6" ht="15" customHeight="1">
      <c r="B34" s="249"/>
      <c r="C34" s="73"/>
      <c r="D34" s="73"/>
      <c r="E34" s="73"/>
      <c r="F34" s="73"/>
    </row>
    <row r="35" spans="2:6" ht="15" customHeight="1">
      <c r="B35" s="249"/>
      <c r="C35" s="199" t="s">
        <v>1066</v>
      </c>
      <c r="D35" s="73"/>
      <c r="E35" s="73"/>
      <c r="F35" s="73"/>
    </row>
    <row r="36" ht="15.75">
      <c r="C36" s="199" t="s">
        <v>1067</v>
      </c>
    </row>
    <row r="38" spans="2:8" ht="23.25">
      <c r="B38" s="250">
        <v>1</v>
      </c>
      <c r="C38" s="251" t="s">
        <v>1068</v>
      </c>
      <c r="D38" s="251"/>
      <c r="E38" s="251"/>
      <c r="F38" s="251"/>
      <c r="G38" s="251"/>
      <c r="H38" s="251"/>
    </row>
    <row r="39" ht="15">
      <c r="B39" s="1"/>
    </row>
    <row r="40" spans="2:3" ht="15.75">
      <c r="B40" s="252"/>
      <c r="C40" s="25" t="s">
        <v>1069</v>
      </c>
    </row>
    <row r="41" spans="2:3" ht="15.75">
      <c r="B41" s="1"/>
      <c r="C41" s="25" t="s">
        <v>1070</v>
      </c>
    </row>
    <row r="42" ht="15">
      <c r="B42" s="1"/>
    </row>
    <row r="43" spans="2:10" ht="15.75">
      <c r="B43" s="1"/>
      <c r="C43" s="29" t="s">
        <v>1071</v>
      </c>
      <c r="D43" s="25"/>
      <c r="E43" s="25"/>
      <c r="F43" s="25"/>
      <c r="G43" s="25"/>
      <c r="H43" s="25"/>
      <c r="I43" s="25"/>
      <c r="J43" s="25"/>
    </row>
    <row r="44" spans="2:10" ht="15.75">
      <c r="B44" s="1"/>
      <c r="C44" s="25"/>
      <c r="D44" s="25"/>
      <c r="E44" s="25"/>
      <c r="F44" s="25"/>
      <c r="G44" s="25"/>
      <c r="H44" s="25"/>
      <c r="I44" s="25"/>
      <c r="J44" s="25"/>
    </row>
    <row r="45" spans="2:10" ht="15.75">
      <c r="B45" s="1"/>
      <c r="C45" s="29" t="s">
        <v>1072</v>
      </c>
      <c r="D45" s="28"/>
      <c r="E45" s="28"/>
      <c r="F45" s="28"/>
      <c r="G45" s="28"/>
      <c r="H45" s="25"/>
      <c r="I45" s="25"/>
      <c r="J45" s="25"/>
    </row>
    <row r="46" spans="2:10" ht="15.75">
      <c r="B46" s="1"/>
      <c r="C46" s="28"/>
      <c r="D46" s="28"/>
      <c r="E46" s="28"/>
      <c r="F46" s="28"/>
      <c r="G46" s="28"/>
      <c r="H46" s="25"/>
      <c r="I46" s="25"/>
      <c r="J46" s="25"/>
    </row>
    <row r="47" spans="2:10" ht="15.75">
      <c r="B47" s="252"/>
      <c r="C47" s="29" t="s">
        <v>1073</v>
      </c>
      <c r="D47" s="29"/>
      <c r="E47" s="29"/>
      <c r="F47" s="25"/>
      <c r="G47" s="25"/>
      <c r="H47" s="25"/>
      <c r="I47" s="25"/>
      <c r="J47" s="25"/>
    </row>
    <row r="48" spans="2:10" ht="15.75">
      <c r="B48" s="252"/>
      <c r="C48" s="29"/>
      <c r="D48" s="29"/>
      <c r="E48" s="29"/>
      <c r="F48" s="25"/>
      <c r="G48" s="25"/>
      <c r="H48" s="25"/>
      <c r="I48" s="25"/>
      <c r="J48" s="25"/>
    </row>
    <row r="49" spans="2:10" ht="15.75">
      <c r="B49" s="1"/>
      <c r="C49" s="29" t="s">
        <v>1074</v>
      </c>
      <c r="D49" s="29" t="s">
        <v>1075</v>
      </c>
      <c r="E49" s="25"/>
      <c r="F49" s="25"/>
      <c r="G49" s="25"/>
      <c r="H49" s="25"/>
      <c r="I49" s="25"/>
      <c r="J49" s="25"/>
    </row>
    <row r="50" spans="2:10" ht="15.75">
      <c r="B50" s="1"/>
      <c r="D50" s="29" t="s">
        <v>1076</v>
      </c>
      <c r="E50" s="25"/>
      <c r="F50" s="25"/>
      <c r="G50" s="25"/>
      <c r="H50" s="25"/>
      <c r="I50" s="25"/>
      <c r="J50" s="25"/>
    </row>
    <row r="51" spans="2:10" ht="15.75">
      <c r="B51" s="1"/>
      <c r="D51" s="25"/>
      <c r="E51" s="25"/>
      <c r="F51" s="25"/>
      <c r="G51" s="25"/>
      <c r="H51" s="25"/>
      <c r="I51" s="25"/>
      <c r="J51" s="25"/>
    </row>
    <row r="52" spans="2:10" ht="15.75">
      <c r="B52" s="1"/>
      <c r="C52" s="29"/>
      <c r="D52" s="25"/>
      <c r="E52" s="25"/>
      <c r="F52" s="25"/>
      <c r="G52" s="25"/>
      <c r="H52" s="25"/>
      <c r="I52" s="25"/>
      <c r="J52" s="25"/>
    </row>
    <row r="53" spans="2:10" ht="20.25">
      <c r="B53" s="253">
        <v>2</v>
      </c>
      <c r="C53" s="245" t="s">
        <v>1077</v>
      </c>
      <c r="D53" s="251"/>
      <c r="E53" s="251"/>
      <c r="F53" s="25"/>
      <c r="G53" s="25"/>
      <c r="H53" s="25"/>
      <c r="I53" s="25"/>
      <c r="J53" s="25"/>
    </row>
    <row r="54" spans="2:10" ht="13.5" customHeight="1">
      <c r="B54" s="253"/>
      <c r="C54" s="245"/>
      <c r="D54" s="251"/>
      <c r="E54" s="251"/>
      <c r="F54" s="25"/>
      <c r="G54" s="25"/>
      <c r="H54" s="25"/>
      <c r="I54" s="25"/>
      <c r="J54" s="25"/>
    </row>
    <row r="55" spans="2:10" ht="20.25">
      <c r="B55" s="253"/>
      <c r="C55" s="198" t="s">
        <v>1078</v>
      </c>
      <c r="D55" s="251"/>
      <c r="E55" s="251"/>
      <c r="F55" s="25"/>
      <c r="G55" s="25"/>
      <c r="H55" s="25"/>
      <c r="I55" s="25"/>
      <c r="J55" s="25"/>
    </row>
    <row r="56" spans="2:10" ht="20.25">
      <c r="B56" s="253"/>
      <c r="C56" s="29" t="s">
        <v>1079</v>
      </c>
      <c r="D56" s="251"/>
      <c r="E56" s="251"/>
      <c r="F56" s="25"/>
      <c r="G56" s="25"/>
      <c r="H56" s="25"/>
      <c r="I56" s="25"/>
      <c r="J56" s="25"/>
    </row>
    <row r="57" spans="2:10" ht="15.75">
      <c r="B57" s="1"/>
      <c r="C57" s="29"/>
      <c r="D57" s="25"/>
      <c r="E57" s="25"/>
      <c r="F57" s="25"/>
      <c r="G57" s="25"/>
      <c r="H57" s="25"/>
      <c r="I57" s="25"/>
      <c r="J57" s="25"/>
    </row>
    <row r="58" spans="2:3" ht="23.25">
      <c r="B58" s="250">
        <v>3</v>
      </c>
      <c r="C58" s="251" t="s">
        <v>1080</v>
      </c>
    </row>
    <row r="59" ht="20.25">
      <c r="C59" s="251" t="s">
        <v>1081</v>
      </c>
    </row>
    <row r="60" ht="20.25">
      <c r="C60" s="251"/>
    </row>
    <row r="61" spans="3:9" ht="15.75">
      <c r="C61" s="29" t="s">
        <v>1082</v>
      </c>
      <c r="D61" s="25"/>
      <c r="E61" s="25"/>
      <c r="F61" s="25"/>
      <c r="G61" s="25"/>
      <c r="H61" s="25"/>
      <c r="I61" s="25"/>
    </row>
    <row r="62" spans="3:9" ht="15.75">
      <c r="C62" s="25" t="s">
        <v>1083</v>
      </c>
      <c r="D62" s="25"/>
      <c r="E62" s="25"/>
      <c r="F62" s="25"/>
      <c r="G62" s="25"/>
      <c r="H62" s="25"/>
      <c r="I62" s="25"/>
    </row>
    <row r="63" spans="3:9" ht="15.75">
      <c r="C63" s="25"/>
      <c r="D63" s="25"/>
      <c r="E63" s="25"/>
      <c r="F63" s="25"/>
      <c r="G63" s="25"/>
      <c r="H63" s="25"/>
      <c r="I63" s="25"/>
    </row>
    <row r="64" spans="3:9" ht="15.75">
      <c r="C64" s="30" t="s">
        <v>1084</v>
      </c>
      <c r="D64" s="25"/>
      <c r="E64" s="25"/>
      <c r="F64" s="25"/>
      <c r="G64" s="25"/>
      <c r="H64" s="25"/>
      <c r="I64" s="25"/>
    </row>
    <row r="65" spans="3:9" ht="15.75">
      <c r="C65" s="30"/>
      <c r="D65" s="25"/>
      <c r="E65" s="25"/>
      <c r="F65" s="25"/>
      <c r="G65" s="25"/>
      <c r="H65" s="25"/>
      <c r="I65" s="25"/>
    </row>
    <row r="67" ht="23.25">
      <c r="B67" s="249" t="s">
        <v>1085</v>
      </c>
    </row>
    <row r="69" spans="2:5" ht="20.25">
      <c r="B69" s="253">
        <v>1</v>
      </c>
      <c r="C69" s="251" t="s">
        <v>2039</v>
      </c>
      <c r="D69" s="234"/>
      <c r="E69" s="234"/>
    </row>
    <row r="71" ht="18">
      <c r="C71" s="254" t="s">
        <v>1086</v>
      </c>
    </row>
    <row r="73" spans="3:16" ht="15.75">
      <c r="C73" s="29" t="s">
        <v>1087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90"/>
      <c r="P73" s="25"/>
    </row>
    <row r="74" spans="3:16" ht="15.75">
      <c r="C74" s="29" t="s">
        <v>1088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90"/>
      <c r="P74" s="25"/>
    </row>
    <row r="75" spans="3:16" ht="15.7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90"/>
      <c r="P75" s="25"/>
    </row>
    <row r="76" spans="3:16" ht="15.75">
      <c r="C76" s="29" t="s">
        <v>1089</v>
      </c>
      <c r="D76" s="25" t="s">
        <v>1090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90"/>
      <c r="P76" s="25"/>
    </row>
    <row r="77" spans="2:16" ht="15.75">
      <c r="B77" s="255"/>
      <c r="C77" s="25"/>
      <c r="D77" s="29" t="s">
        <v>1091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90"/>
      <c r="P77" s="25"/>
    </row>
    <row r="78" spans="3:16" ht="15.75">
      <c r="C78" s="29"/>
      <c r="D78" s="29" t="s">
        <v>1092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90"/>
      <c r="P78" s="25"/>
    </row>
    <row r="79" spans="4:16" ht="15.75">
      <c r="D79" s="29" t="s">
        <v>1093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90"/>
      <c r="P79" s="25"/>
    </row>
    <row r="80" spans="4:16" ht="15.75">
      <c r="D80" s="25" t="s">
        <v>1094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90"/>
      <c r="P80" s="25"/>
    </row>
    <row r="81" spans="3:16" ht="15.7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90"/>
      <c r="P81" s="25"/>
    </row>
    <row r="82" spans="3:16" ht="16.5" customHeight="1">
      <c r="C82" s="29" t="s">
        <v>1095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90"/>
      <c r="P82" s="25"/>
    </row>
    <row r="83" spans="3:16" ht="15.75">
      <c r="C83" s="29" t="s">
        <v>1096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90"/>
      <c r="P83" s="25"/>
    </row>
    <row r="84" spans="3:16" ht="15.75">
      <c r="C84" s="29" t="s">
        <v>1097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90"/>
      <c r="P84" s="25"/>
    </row>
    <row r="85" spans="3:16" ht="15.75">
      <c r="C85" s="29" t="s">
        <v>1098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190"/>
      <c r="P85" s="25"/>
    </row>
    <row r="86" spans="3:16" ht="15.75">
      <c r="C86" s="2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90"/>
      <c r="P86" s="25"/>
    </row>
    <row r="87" spans="2:7" ht="20.25">
      <c r="B87" s="253">
        <v>2</v>
      </c>
      <c r="C87" s="251" t="s">
        <v>1099</v>
      </c>
      <c r="D87" s="251"/>
      <c r="E87" s="251"/>
      <c r="F87" s="251"/>
      <c r="G87" s="234"/>
    </row>
    <row r="88" ht="15">
      <c r="B88" s="1"/>
    </row>
    <row r="89" spans="2:13" ht="18">
      <c r="B89" s="256" t="s">
        <v>1100</v>
      </c>
      <c r="C89" s="254" t="s">
        <v>1101</v>
      </c>
      <c r="D89" s="254"/>
      <c r="E89" s="254"/>
      <c r="F89" s="254"/>
      <c r="G89" s="254"/>
      <c r="H89" s="257"/>
      <c r="I89" s="25"/>
      <c r="J89" s="25"/>
      <c r="K89" s="25"/>
      <c r="L89" s="25"/>
      <c r="M89" s="25"/>
    </row>
    <row r="90" spans="2:13" ht="15.75"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2:13" ht="15.75">
      <c r="B91" s="26"/>
      <c r="C91" s="29" t="s">
        <v>1102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2:13" ht="15.75">
      <c r="B92" s="26"/>
      <c r="C92" s="29" t="s">
        <v>1103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2:13" ht="15.75"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2:13" ht="15.75">
      <c r="B94" s="26"/>
      <c r="C94" s="29" t="s">
        <v>1104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ht="15">
      <c r="B95" s="1"/>
    </row>
    <row r="96" spans="2:15" ht="18">
      <c r="B96" s="256" t="s">
        <v>1105</v>
      </c>
      <c r="C96" s="254" t="s">
        <v>1106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7"/>
      <c r="O96" s="188"/>
    </row>
    <row r="97" spans="2:15" ht="18">
      <c r="B97" s="258"/>
      <c r="C97" s="254" t="s">
        <v>1107</v>
      </c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7"/>
      <c r="O97" s="188"/>
    </row>
    <row r="99" spans="3:13" ht="15.75">
      <c r="C99" s="29" t="s">
        <v>1108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3:13" ht="15.75">
      <c r="C100" s="29" t="s">
        <v>1109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3:13" ht="15.7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3:13" ht="15.75">
      <c r="C102" s="29" t="s">
        <v>1095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3:13" ht="15.75">
      <c r="C103" s="28" t="s">
        <v>1110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ht="15.75">
      <c r="C104" s="28" t="s">
        <v>1111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3:13" ht="15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6" ht="20.25">
      <c r="B106" s="253">
        <v>3</v>
      </c>
      <c r="C106" s="251" t="s">
        <v>862</v>
      </c>
      <c r="D106" s="251"/>
      <c r="E106" s="251"/>
      <c r="F106" s="251"/>
    </row>
    <row r="108" ht="17.25">
      <c r="C108" s="259" t="s">
        <v>1112</v>
      </c>
    </row>
    <row r="109" spans="3:10" ht="15.75">
      <c r="C109" s="25"/>
      <c r="D109" s="25"/>
      <c r="E109" s="25"/>
      <c r="F109" s="25"/>
      <c r="G109" s="25"/>
      <c r="H109" s="25"/>
      <c r="I109" s="25"/>
      <c r="J109" s="25"/>
    </row>
    <row r="110" spans="3:10" ht="15.75">
      <c r="C110" s="30" t="s">
        <v>1113</v>
      </c>
      <c r="D110" s="25"/>
      <c r="E110" s="25"/>
      <c r="F110" s="25"/>
      <c r="G110" s="25"/>
      <c r="H110" s="25"/>
      <c r="I110" s="25"/>
      <c r="J110" s="25"/>
    </row>
    <row r="111" spans="3:10" ht="15.75">
      <c r="C111" s="25"/>
      <c r="D111" s="25"/>
      <c r="E111" s="25"/>
      <c r="F111" s="25"/>
      <c r="G111" s="25"/>
      <c r="H111" s="25"/>
      <c r="I111" s="25"/>
      <c r="J111" s="25"/>
    </row>
    <row r="112" spans="3:10" ht="15.75">
      <c r="C112" s="260" t="s">
        <v>1114</v>
      </c>
      <c r="D112" s="25"/>
      <c r="E112" s="25"/>
      <c r="F112" s="25"/>
      <c r="G112" s="25"/>
      <c r="H112" s="25"/>
      <c r="I112" s="25"/>
      <c r="J112" s="25"/>
    </row>
    <row r="113" spans="3:10" ht="15.75">
      <c r="C113" s="25" t="s">
        <v>1115</v>
      </c>
      <c r="D113" s="25"/>
      <c r="E113" s="25"/>
      <c r="F113" s="25"/>
      <c r="G113" s="25"/>
      <c r="H113" s="25"/>
      <c r="I113" s="25"/>
      <c r="J113" s="25"/>
    </row>
    <row r="114" spans="3:10" ht="15.75">
      <c r="C114" s="25"/>
      <c r="D114" s="25"/>
      <c r="E114" s="25"/>
      <c r="F114" s="25"/>
      <c r="G114" s="25"/>
      <c r="H114" s="25"/>
      <c r="I114" s="25"/>
      <c r="J114" s="25"/>
    </row>
    <row r="115" spans="3:10" ht="15.75">
      <c r="C115" s="29" t="s">
        <v>1116</v>
      </c>
      <c r="D115" s="25"/>
      <c r="E115" s="25"/>
      <c r="F115" s="25"/>
      <c r="G115" s="25"/>
      <c r="H115" s="25"/>
      <c r="I115" s="25"/>
      <c r="J115" s="25"/>
    </row>
    <row r="116" spans="2:10" ht="15.75">
      <c r="B116" s="255"/>
      <c r="C116" s="25"/>
      <c r="D116" s="25"/>
      <c r="E116" s="25"/>
      <c r="F116" s="25"/>
      <c r="G116" s="25"/>
      <c r="H116" s="25"/>
      <c r="I116" s="25"/>
      <c r="J116" s="25"/>
    </row>
    <row r="117" spans="3:10" ht="15.75">
      <c r="C117" s="29" t="s">
        <v>1117</v>
      </c>
      <c r="D117" s="25"/>
      <c r="E117" s="25"/>
      <c r="F117" s="25"/>
      <c r="G117" s="25"/>
      <c r="H117" s="25"/>
      <c r="I117" s="25"/>
      <c r="J117" s="25"/>
    </row>
    <row r="118" spans="3:10" ht="15.75">
      <c r="C118" s="29" t="s">
        <v>1118</v>
      </c>
      <c r="D118" s="25"/>
      <c r="E118" s="25"/>
      <c r="F118" s="25"/>
      <c r="G118" s="25"/>
      <c r="H118" s="25"/>
      <c r="I118" s="25"/>
      <c r="J118" s="25"/>
    </row>
    <row r="119" spans="3:10" ht="15.75">
      <c r="C119" s="30" t="s">
        <v>1119</v>
      </c>
      <c r="D119" s="25"/>
      <c r="E119" s="25"/>
      <c r="F119" s="25"/>
      <c r="G119" s="25"/>
      <c r="H119" s="25"/>
      <c r="I119" s="25"/>
      <c r="J119" s="25"/>
    </row>
    <row r="120" spans="3:10" ht="15.75">
      <c r="C120" s="29"/>
      <c r="D120" s="25"/>
      <c r="E120" s="25"/>
      <c r="F120" s="25"/>
      <c r="G120" s="25"/>
      <c r="H120" s="25"/>
      <c r="I120" s="25"/>
      <c r="J120" s="25"/>
    </row>
    <row r="121" spans="3:10" ht="15.75">
      <c r="C121" s="29" t="s">
        <v>1120</v>
      </c>
      <c r="D121" s="25"/>
      <c r="E121" s="25"/>
      <c r="F121" s="25"/>
      <c r="G121" s="25"/>
      <c r="H121" s="25"/>
      <c r="I121" s="25"/>
      <c r="J121" s="25"/>
    </row>
    <row r="122" spans="3:10" ht="15.75">
      <c r="C122" s="25" t="s">
        <v>1121</v>
      </c>
      <c r="D122" s="25"/>
      <c r="E122" s="25"/>
      <c r="F122" s="25"/>
      <c r="G122" s="25"/>
      <c r="H122" s="25"/>
      <c r="I122" s="25"/>
      <c r="J122" s="25"/>
    </row>
    <row r="123" spans="3:10" ht="15.75">
      <c r="C123" s="25"/>
      <c r="D123" s="25"/>
      <c r="E123" s="25"/>
      <c r="F123" s="25"/>
      <c r="G123" s="25"/>
      <c r="H123" s="25"/>
      <c r="I123" s="25"/>
      <c r="J123" s="25"/>
    </row>
    <row r="124" spans="3:10" ht="15.75">
      <c r="C124" s="29" t="s">
        <v>1122</v>
      </c>
      <c r="D124" s="25"/>
      <c r="E124" s="25"/>
      <c r="F124" s="25"/>
      <c r="G124" s="25"/>
      <c r="H124" s="25"/>
      <c r="I124" s="25"/>
      <c r="J124" s="25"/>
    </row>
    <row r="125" spans="3:10" ht="15.75">
      <c r="C125" s="25"/>
      <c r="D125" s="25"/>
      <c r="E125" s="25"/>
      <c r="F125" s="25"/>
      <c r="G125" s="25"/>
      <c r="H125" s="25"/>
      <c r="I125" s="25"/>
      <c r="J125" s="25"/>
    </row>
    <row r="126" spans="3:10" ht="15.75">
      <c r="C126" s="29" t="s">
        <v>1095</v>
      </c>
      <c r="D126" s="25"/>
      <c r="E126" s="25"/>
      <c r="F126" s="25"/>
      <c r="G126" s="25"/>
      <c r="H126" s="25"/>
      <c r="I126" s="25"/>
      <c r="J126" s="25"/>
    </row>
    <row r="127" spans="3:10" ht="15.75">
      <c r="C127" s="29" t="s">
        <v>1110</v>
      </c>
      <c r="D127" s="25"/>
      <c r="E127" s="25"/>
      <c r="F127" s="25"/>
      <c r="G127" s="25"/>
      <c r="H127" s="25"/>
      <c r="I127" s="25"/>
      <c r="J127" s="25"/>
    </row>
    <row r="128" ht="15">
      <c r="B128" s="261"/>
    </row>
    <row r="130" spans="2:12" ht="20.25">
      <c r="B130" s="253">
        <v>4</v>
      </c>
      <c r="C130" s="251" t="s">
        <v>1123</v>
      </c>
      <c r="D130" s="251"/>
      <c r="E130" s="251"/>
      <c r="F130" s="251"/>
      <c r="G130" s="251"/>
      <c r="H130" s="251"/>
      <c r="I130" s="251"/>
      <c r="J130" s="251"/>
      <c r="K130" s="251"/>
      <c r="L130" s="251"/>
    </row>
    <row r="131" ht="20.25">
      <c r="C131" s="251" t="s">
        <v>1124</v>
      </c>
    </row>
    <row r="132" ht="15" customHeight="1">
      <c r="C132" s="251"/>
    </row>
    <row r="133" spans="3:13" ht="15.75">
      <c r="C133" s="29" t="s">
        <v>1125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3:13" ht="15.75">
      <c r="C134" s="25" t="s">
        <v>1126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3:13" ht="15.7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3:13" ht="15.75">
      <c r="C136" s="262" t="s">
        <v>1127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2:13" ht="15.75">
      <c r="B137" s="25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3:13" ht="15.75">
      <c r="C138" s="29" t="s">
        <v>1128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3:13" ht="15.75">
      <c r="C139" s="29" t="s">
        <v>1129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3:13" ht="15.75">
      <c r="C140" s="29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3:13" ht="15.75">
      <c r="C141" s="29" t="s">
        <v>1130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2:13" ht="15.75">
      <c r="B142" s="25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2:13" ht="15.75">
      <c r="B143" s="255"/>
      <c r="C143" s="25" t="s">
        <v>1131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3:13" ht="15.75">
      <c r="C144" s="263" t="s">
        <v>1132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3:13" ht="15.75">
      <c r="C145" s="263" t="s">
        <v>1133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3:13" ht="15.75">
      <c r="C146" s="264" t="s">
        <v>1134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3:13" ht="15.75">
      <c r="C147" s="263" t="s">
        <v>1135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2:13" ht="15.75">
      <c r="B148" s="25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3:13" ht="15.75">
      <c r="C149" s="30" t="s">
        <v>1136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3:13" ht="15.75">
      <c r="C150" s="25" t="s">
        <v>1137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3:13" ht="15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3:13" ht="15.75">
      <c r="C152" s="29" t="s">
        <v>1138</v>
      </c>
      <c r="D152" s="25"/>
      <c r="E152" s="25" t="s">
        <v>1139</v>
      </c>
      <c r="F152" s="25"/>
      <c r="G152" s="25"/>
      <c r="H152" s="25"/>
      <c r="I152" s="25"/>
      <c r="J152" s="25"/>
      <c r="K152" s="25"/>
      <c r="L152" s="25"/>
      <c r="M152" s="25"/>
    </row>
    <row r="153" ht="15.75">
      <c r="E153" s="25" t="s">
        <v>1140</v>
      </c>
    </row>
    <row r="155" spans="2:13" ht="23.25">
      <c r="B155" s="249" t="s">
        <v>1141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7" spans="2:15" s="234" customFormat="1" ht="20.25">
      <c r="B157" s="253">
        <v>1</v>
      </c>
      <c r="C157" s="251" t="s">
        <v>1142</v>
      </c>
      <c r="O157" s="265"/>
    </row>
    <row r="158" ht="15">
      <c r="B158" s="1"/>
    </row>
    <row r="159" spans="2:15" s="208" customFormat="1" ht="18">
      <c r="B159" s="256" t="s">
        <v>1100</v>
      </c>
      <c r="C159" s="254" t="s">
        <v>1143</v>
      </c>
      <c r="D159" s="254"/>
      <c r="E159" s="254"/>
      <c r="F159" s="254"/>
      <c r="G159" s="254"/>
      <c r="H159" s="254"/>
      <c r="I159" s="254"/>
      <c r="J159" s="254"/>
      <c r="K159" s="254"/>
      <c r="O159" s="266"/>
    </row>
    <row r="160" ht="15">
      <c r="B160" s="1"/>
    </row>
    <row r="161" spans="2:15" ht="15.75">
      <c r="B161" s="1"/>
      <c r="C161" s="29" t="s">
        <v>1144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190"/>
    </row>
    <row r="162" spans="2:15" ht="15.75">
      <c r="B162" s="1"/>
      <c r="C162" s="29" t="s">
        <v>1145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190"/>
    </row>
    <row r="163" spans="2:15" ht="15.75">
      <c r="B163" s="1"/>
      <c r="C163" s="29" t="s">
        <v>1146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190"/>
    </row>
    <row r="164" spans="2:15" ht="15.75">
      <c r="B164" s="1"/>
      <c r="C164" s="29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190"/>
    </row>
    <row r="165" spans="2:15" ht="15.75">
      <c r="B165" s="1"/>
      <c r="C165" s="30" t="s">
        <v>1147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190"/>
    </row>
    <row r="166" spans="2:15" ht="15.75">
      <c r="B166" s="1"/>
      <c r="C166" s="30" t="s">
        <v>1148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190"/>
    </row>
    <row r="167" spans="2:15" ht="15.75">
      <c r="B167" s="1"/>
      <c r="C167" s="25" t="s">
        <v>1149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190"/>
    </row>
    <row r="168" spans="2:15" ht="15.75">
      <c r="B168" s="1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190"/>
    </row>
    <row r="169" spans="2:15" ht="15.75">
      <c r="B169" s="1"/>
      <c r="C169" s="29" t="s">
        <v>1150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190"/>
    </row>
    <row r="170" spans="2:3" ht="15.75">
      <c r="B170" s="1"/>
      <c r="C170" s="25" t="s">
        <v>1151</v>
      </c>
    </row>
    <row r="171" ht="15">
      <c r="B171" s="1"/>
    </row>
    <row r="172" spans="2:3" ht="18">
      <c r="B172" s="267" t="s">
        <v>1105</v>
      </c>
      <c r="C172" s="254" t="s">
        <v>1152</v>
      </c>
    </row>
    <row r="173" ht="15">
      <c r="B173" s="1"/>
    </row>
    <row r="174" spans="2:7" ht="15.75">
      <c r="B174" s="1"/>
      <c r="C174" s="29" t="s">
        <v>1153</v>
      </c>
      <c r="D174" s="28"/>
      <c r="E174" s="25"/>
      <c r="F174" s="25"/>
      <c r="G174" s="25"/>
    </row>
    <row r="175" spans="2:7" ht="15.75">
      <c r="B175" s="1"/>
      <c r="C175" s="28"/>
      <c r="D175" s="28"/>
      <c r="E175" s="25"/>
      <c r="F175" s="25"/>
      <c r="G175" s="25"/>
    </row>
    <row r="176" spans="2:7" ht="15.75">
      <c r="B176" s="1"/>
      <c r="C176" s="30" t="s">
        <v>1154</v>
      </c>
      <c r="D176" s="28"/>
      <c r="E176" s="25"/>
      <c r="F176" s="25"/>
      <c r="G176" s="25"/>
    </row>
    <row r="177" spans="2:7" ht="15.75">
      <c r="B177" s="1"/>
      <c r="C177" s="30"/>
      <c r="D177" s="28"/>
      <c r="E177" s="25"/>
      <c r="F177" s="25"/>
      <c r="G177" s="25"/>
    </row>
    <row r="178" spans="2:7" ht="15.75">
      <c r="B178" s="1"/>
      <c r="C178" s="29" t="s">
        <v>1155</v>
      </c>
      <c r="D178" s="28"/>
      <c r="E178" s="25"/>
      <c r="F178" s="25"/>
      <c r="G178" s="25"/>
    </row>
    <row r="179" spans="2:7" ht="15.75">
      <c r="B179" s="1"/>
      <c r="C179" s="29" t="s">
        <v>1156</v>
      </c>
      <c r="D179" s="28"/>
      <c r="E179" s="25"/>
      <c r="F179" s="25"/>
      <c r="G179" s="25"/>
    </row>
    <row r="180" ht="15">
      <c r="B180" s="1"/>
    </row>
    <row r="181" spans="2:5" ht="18">
      <c r="B181" s="256" t="s">
        <v>1157</v>
      </c>
      <c r="C181" s="254" t="s">
        <v>1158</v>
      </c>
      <c r="D181" s="254"/>
      <c r="E181" s="254"/>
    </row>
    <row r="182" ht="15">
      <c r="B182" s="1"/>
    </row>
    <row r="183" spans="2:4" ht="15.75">
      <c r="B183" s="1"/>
      <c r="C183" s="29" t="s">
        <v>1159</v>
      </c>
      <c r="D183" s="28"/>
    </row>
    <row r="184" spans="2:4" ht="15.75">
      <c r="B184" s="1"/>
      <c r="C184" s="29"/>
      <c r="D184" s="28"/>
    </row>
    <row r="185" spans="2:4" ht="15.75">
      <c r="B185" s="1"/>
      <c r="C185" s="29" t="s">
        <v>1546</v>
      </c>
      <c r="D185" s="28"/>
    </row>
    <row r="186" spans="2:4" ht="15.75">
      <c r="B186" s="1"/>
      <c r="C186" s="29" t="s">
        <v>1547</v>
      </c>
      <c r="D186" s="28"/>
    </row>
    <row r="187" ht="15">
      <c r="B187" s="1"/>
    </row>
    <row r="188" spans="2:7" ht="18">
      <c r="B188" s="256" t="s">
        <v>1548</v>
      </c>
      <c r="C188" s="254" t="s">
        <v>1549</v>
      </c>
      <c r="D188" s="254"/>
      <c r="E188" s="254"/>
      <c r="F188" s="254"/>
      <c r="G188" s="254"/>
    </row>
    <row r="189" ht="15">
      <c r="B189" s="1"/>
    </row>
    <row r="190" spans="2:3" ht="15.75">
      <c r="B190" s="1"/>
      <c r="C190" s="29" t="s">
        <v>1550</v>
      </c>
    </row>
    <row r="191" spans="2:3" ht="15.75">
      <c r="B191" s="252"/>
      <c r="C191" s="25" t="s">
        <v>1551</v>
      </c>
    </row>
    <row r="192" spans="2:3" ht="15.75">
      <c r="B192" s="252"/>
      <c r="C192" s="25"/>
    </row>
    <row r="193" spans="2:6" ht="18">
      <c r="B193" s="256" t="s">
        <v>1552</v>
      </c>
      <c r="C193" s="254" t="s">
        <v>1553</v>
      </c>
      <c r="D193" s="254"/>
      <c r="E193" s="254"/>
      <c r="F193" s="254"/>
    </row>
    <row r="194" ht="17.25">
      <c r="B194" s="267"/>
    </row>
    <row r="195" spans="2:3" ht="15.75">
      <c r="B195" s="1"/>
      <c r="C195" s="29" t="s">
        <v>1554</v>
      </c>
    </row>
    <row r="196" spans="2:3" ht="15.75">
      <c r="B196" s="1"/>
      <c r="C196" s="29"/>
    </row>
    <row r="197" spans="2:5" ht="18">
      <c r="B197" s="256" t="s">
        <v>1555</v>
      </c>
      <c r="C197" s="268" t="s">
        <v>1556</v>
      </c>
      <c r="D197" s="254"/>
      <c r="E197" s="254"/>
    </row>
    <row r="198" spans="2:5" ht="18">
      <c r="B198" s="256"/>
      <c r="C198" s="268"/>
      <c r="D198" s="254"/>
      <c r="E198" s="254"/>
    </row>
    <row r="199" spans="2:3" ht="15.75">
      <c r="B199" s="252"/>
      <c r="C199" s="29" t="s">
        <v>1557</v>
      </c>
    </row>
    <row r="200" ht="15" customHeight="1">
      <c r="B200" s="1"/>
    </row>
    <row r="201" spans="2:15" s="254" customFormat="1" ht="18">
      <c r="B201" s="256" t="s">
        <v>1558</v>
      </c>
      <c r="C201" s="254" t="s">
        <v>1559</v>
      </c>
      <c r="O201" s="269"/>
    </row>
    <row r="202" spans="2:15" s="254" customFormat="1" ht="18">
      <c r="B202" s="256"/>
      <c r="C202" s="254" t="s">
        <v>1560</v>
      </c>
      <c r="O202" s="269"/>
    </row>
    <row r="203" spans="2:4" ht="15.75">
      <c r="B203" s="1"/>
      <c r="C203" s="28"/>
      <c r="D203" s="28"/>
    </row>
    <row r="204" spans="2:4" ht="15.75">
      <c r="B204" s="1"/>
      <c r="C204" s="29" t="s">
        <v>1561</v>
      </c>
      <c r="D204" s="28"/>
    </row>
    <row r="205" spans="2:4" ht="15.75">
      <c r="B205" s="252"/>
      <c r="C205" s="28" t="s">
        <v>1562</v>
      </c>
      <c r="D205" s="28"/>
    </row>
    <row r="206" spans="2:4" ht="15.75">
      <c r="B206" s="252"/>
      <c r="C206" s="28"/>
      <c r="D206" s="28"/>
    </row>
    <row r="207" spans="2:4" ht="15.75">
      <c r="B207" s="1"/>
      <c r="C207" s="29" t="s">
        <v>1563</v>
      </c>
      <c r="D207" s="28"/>
    </row>
    <row r="208" spans="2:4" ht="15.75">
      <c r="B208" s="1"/>
      <c r="C208" s="30" t="s">
        <v>1564</v>
      </c>
      <c r="D208" s="28"/>
    </row>
    <row r="209" spans="2:4" ht="15.75">
      <c r="B209" s="1"/>
      <c r="C209" s="28"/>
      <c r="D209" s="28"/>
    </row>
    <row r="210" spans="2:4" ht="15.75">
      <c r="B210" s="1"/>
      <c r="C210" s="29" t="s">
        <v>1565</v>
      </c>
      <c r="D210" s="28"/>
    </row>
    <row r="211" spans="2:4" ht="15.75">
      <c r="B211" s="1"/>
      <c r="C211" s="30" t="s">
        <v>1566</v>
      </c>
      <c r="D211" s="28"/>
    </row>
    <row r="212" spans="2:4" ht="15.75">
      <c r="B212" s="1"/>
      <c r="C212" s="28" t="s">
        <v>1567</v>
      </c>
      <c r="D212" s="28"/>
    </row>
    <row r="213" spans="2:4" ht="15.75">
      <c r="B213" s="1"/>
      <c r="C213" s="28" t="s">
        <v>1568</v>
      </c>
      <c r="D213" s="28"/>
    </row>
    <row r="214" spans="2:4" ht="15.75">
      <c r="B214" s="1"/>
      <c r="C214" s="28"/>
      <c r="D214" s="28"/>
    </row>
    <row r="215" spans="2:4" ht="15.75">
      <c r="B215" s="1"/>
      <c r="C215" s="29" t="s">
        <v>1569</v>
      </c>
      <c r="D215" s="28"/>
    </row>
    <row r="216" spans="2:4" ht="15.75">
      <c r="B216" s="1"/>
      <c r="C216" s="29" t="s">
        <v>1570</v>
      </c>
      <c r="D216" s="28"/>
    </row>
    <row r="217" spans="2:4" ht="15.75">
      <c r="B217" s="1"/>
      <c r="C217" s="29" t="s">
        <v>1571</v>
      </c>
      <c r="D217" s="28"/>
    </row>
    <row r="218" spans="2:4" ht="15.75">
      <c r="B218" s="1"/>
      <c r="C218" s="29"/>
      <c r="D218" s="28"/>
    </row>
    <row r="219" spans="2:4" ht="15.75">
      <c r="B219" s="1"/>
      <c r="C219" s="29" t="s">
        <v>1572</v>
      </c>
      <c r="D219" s="28"/>
    </row>
    <row r="220" spans="2:4" ht="15.75">
      <c r="B220" s="1"/>
      <c r="C220" s="29" t="s">
        <v>1095</v>
      </c>
      <c r="D220" s="29" t="s">
        <v>1573</v>
      </c>
    </row>
    <row r="221" spans="2:4" ht="15.75">
      <c r="B221" s="1"/>
      <c r="D221" s="28"/>
    </row>
    <row r="222" spans="2:15" s="234" customFormat="1" ht="20.25">
      <c r="B222" s="253">
        <v>2</v>
      </c>
      <c r="C222" s="251" t="s">
        <v>1574</v>
      </c>
      <c r="O222" s="265"/>
    </row>
    <row r="223" ht="15">
      <c r="B223" s="1"/>
    </row>
    <row r="224" spans="2:8" ht="18">
      <c r="B224" s="256" t="s">
        <v>1100</v>
      </c>
      <c r="C224" s="254" t="s">
        <v>1575</v>
      </c>
      <c r="D224" s="254"/>
      <c r="E224" s="254"/>
      <c r="F224" s="254"/>
      <c r="G224" s="254"/>
      <c r="H224" s="254"/>
    </row>
    <row r="225" ht="15">
      <c r="B225" s="1"/>
    </row>
    <row r="226" spans="2:4" ht="15.75">
      <c r="B226" s="1"/>
      <c r="C226" s="29" t="s">
        <v>1576</v>
      </c>
      <c r="D226" s="28"/>
    </row>
    <row r="227" spans="2:4" ht="15.75">
      <c r="B227" s="1"/>
      <c r="C227" s="28"/>
      <c r="D227" s="28"/>
    </row>
    <row r="228" spans="2:4" ht="15.75">
      <c r="B228" s="1"/>
      <c r="C228" s="29" t="s">
        <v>1095</v>
      </c>
      <c r="D228" s="28"/>
    </row>
    <row r="229" spans="2:4" ht="15.75">
      <c r="B229" s="1"/>
      <c r="C229" s="29" t="s">
        <v>1577</v>
      </c>
      <c r="D229" s="28"/>
    </row>
    <row r="230" spans="2:4" ht="15.75">
      <c r="B230" s="1"/>
      <c r="C230" s="29" t="s">
        <v>1578</v>
      </c>
      <c r="D230" s="28"/>
    </row>
    <row r="231" spans="2:4" ht="15.75">
      <c r="B231" s="1"/>
      <c r="C231" s="28"/>
      <c r="D231" s="28"/>
    </row>
    <row r="232" spans="2:4" ht="15.75">
      <c r="B232" s="1"/>
      <c r="C232" s="29" t="s">
        <v>1579</v>
      </c>
      <c r="D232" s="28"/>
    </row>
    <row r="233" spans="2:4" ht="15.75">
      <c r="B233" s="1"/>
      <c r="C233" s="29" t="s">
        <v>1580</v>
      </c>
      <c r="D233" s="28"/>
    </row>
    <row r="234" spans="2:4" ht="15.75">
      <c r="B234" s="1"/>
      <c r="C234" s="29" t="s">
        <v>1581</v>
      </c>
      <c r="D234" s="28"/>
    </row>
    <row r="235" ht="15">
      <c r="B235" s="1"/>
    </row>
    <row r="236" spans="2:8" ht="18">
      <c r="B236" s="256" t="s">
        <v>1105</v>
      </c>
      <c r="C236" s="254" t="s">
        <v>1582</v>
      </c>
      <c r="D236" s="254"/>
      <c r="E236" s="254"/>
      <c r="F236" s="254"/>
      <c r="G236" s="254"/>
      <c r="H236" s="254"/>
    </row>
    <row r="237" ht="15">
      <c r="B237" s="1"/>
    </row>
    <row r="238" spans="2:4" ht="15.75">
      <c r="B238" s="1"/>
      <c r="C238" s="29" t="s">
        <v>1583</v>
      </c>
      <c r="D238" s="28"/>
    </row>
    <row r="239" spans="2:4" ht="15.75">
      <c r="B239" s="1"/>
      <c r="C239" s="29" t="s">
        <v>1584</v>
      </c>
      <c r="D239" s="28"/>
    </row>
    <row r="240" ht="15">
      <c r="B240" s="1"/>
    </row>
    <row r="241" spans="2:6" ht="18">
      <c r="B241" s="256" t="s">
        <v>1157</v>
      </c>
      <c r="C241" s="254" t="s">
        <v>1585</v>
      </c>
      <c r="D241" s="254"/>
      <c r="E241" s="254"/>
      <c r="F241" s="254"/>
    </row>
    <row r="243" ht="15.75">
      <c r="C243" s="29" t="s">
        <v>1586</v>
      </c>
    </row>
    <row r="244" ht="15.75">
      <c r="C244" s="29" t="s">
        <v>1584</v>
      </c>
    </row>
    <row r="245" ht="15.75">
      <c r="C245" s="29"/>
    </row>
    <row r="246" ht="15.75">
      <c r="C246" s="29" t="s">
        <v>1587</v>
      </c>
    </row>
    <row r="247" ht="15.75">
      <c r="C247" s="29"/>
    </row>
    <row r="248" spans="2:15" s="234" customFormat="1" ht="20.25">
      <c r="B248" s="253">
        <v>3</v>
      </c>
      <c r="C248" s="251" t="s">
        <v>1588</v>
      </c>
      <c r="O248" s="265"/>
    </row>
    <row r="249" ht="15">
      <c r="B249" s="1"/>
    </row>
    <row r="250" spans="2:7" ht="18">
      <c r="B250" s="256" t="s">
        <v>1589</v>
      </c>
      <c r="C250" s="254" t="s">
        <v>1590</v>
      </c>
      <c r="D250" s="254"/>
      <c r="E250" s="254"/>
      <c r="F250" s="254"/>
      <c r="G250" s="254"/>
    </row>
    <row r="251" ht="15">
      <c r="B251" s="1"/>
    </row>
    <row r="252" spans="2:4" ht="15.75">
      <c r="B252" s="1"/>
      <c r="C252" s="29" t="s">
        <v>1591</v>
      </c>
      <c r="D252" s="28"/>
    </row>
    <row r="253" spans="2:4" ht="15.75">
      <c r="B253" s="1"/>
      <c r="C253" s="29" t="s">
        <v>1592</v>
      </c>
      <c r="D253" s="28"/>
    </row>
    <row r="254" spans="2:4" ht="15.75">
      <c r="B254" s="1"/>
      <c r="C254" s="29" t="s">
        <v>1593</v>
      </c>
      <c r="D254" s="28"/>
    </row>
    <row r="255" ht="15">
      <c r="B255" s="1"/>
    </row>
    <row r="256" spans="2:9" ht="18">
      <c r="B256" s="256" t="s">
        <v>1105</v>
      </c>
      <c r="C256" s="254" t="s">
        <v>1594</v>
      </c>
      <c r="D256" s="254"/>
      <c r="E256" s="254"/>
      <c r="F256" s="254"/>
      <c r="G256" s="254"/>
      <c r="H256" s="254"/>
      <c r="I256" s="254"/>
    </row>
    <row r="258" ht="15.75">
      <c r="C258" s="29" t="s">
        <v>1595</v>
      </c>
    </row>
    <row r="259" ht="15.75">
      <c r="C259" s="29"/>
    </row>
    <row r="261" spans="2:15" s="73" customFormat="1" ht="23.25">
      <c r="B261" s="249" t="s">
        <v>1596</v>
      </c>
      <c r="O261" s="270"/>
    </row>
    <row r="263" spans="2:5" ht="20.25">
      <c r="B263" s="253">
        <v>1</v>
      </c>
      <c r="C263" s="251" t="s">
        <v>1597</v>
      </c>
      <c r="D263" s="251"/>
      <c r="E263" s="251"/>
    </row>
    <row r="265" spans="3:7" ht="15.75">
      <c r="C265" s="29" t="s">
        <v>1598</v>
      </c>
      <c r="D265" s="28"/>
      <c r="E265" s="25"/>
      <c r="F265" s="25"/>
      <c r="G265" s="25"/>
    </row>
    <row r="266" spans="3:7" ht="15.75">
      <c r="C266" s="28" t="s">
        <v>1599</v>
      </c>
      <c r="D266" s="28"/>
      <c r="E266" s="25"/>
      <c r="F266" s="25"/>
      <c r="G266" s="25"/>
    </row>
    <row r="267" spans="3:7" ht="15.75">
      <c r="C267" s="28"/>
      <c r="D267" s="28"/>
      <c r="E267" s="25"/>
      <c r="F267" s="25"/>
      <c r="G267" s="25"/>
    </row>
    <row r="268" spans="3:7" ht="15.75">
      <c r="C268" s="29" t="s">
        <v>1600</v>
      </c>
      <c r="D268" s="28"/>
      <c r="E268" s="25" t="s">
        <v>1601</v>
      </c>
      <c r="F268" s="25"/>
      <c r="G268" s="25"/>
    </row>
    <row r="269" spans="2:7" ht="15.75">
      <c r="B269" s="255"/>
      <c r="C269" s="25"/>
      <c r="D269" s="25"/>
      <c r="E269" s="25" t="s">
        <v>1602</v>
      </c>
      <c r="F269" s="25"/>
      <c r="G269" s="25"/>
    </row>
    <row r="270" spans="3:7" ht="15.75">
      <c r="C270" s="29" t="s">
        <v>1603</v>
      </c>
      <c r="D270" s="25"/>
      <c r="E270" s="25" t="s">
        <v>1604</v>
      </c>
      <c r="F270" s="25"/>
      <c r="G270" s="25"/>
    </row>
    <row r="271" spans="3:7" ht="15.75">
      <c r="C271" s="29"/>
      <c r="D271" s="25"/>
      <c r="E271" s="25"/>
      <c r="F271" s="25"/>
      <c r="G271" s="25"/>
    </row>
    <row r="272" spans="2:7" ht="15.75">
      <c r="B272" s="255"/>
      <c r="C272" s="25"/>
      <c r="D272" s="25"/>
      <c r="E272" s="25"/>
      <c r="F272" s="25"/>
      <c r="G272" s="25"/>
    </row>
    <row r="273" spans="2:15" s="271" customFormat="1" ht="20.25">
      <c r="B273" s="253">
        <v>2</v>
      </c>
      <c r="C273" s="251" t="s">
        <v>1605</v>
      </c>
      <c r="D273" s="251"/>
      <c r="E273" s="251"/>
      <c r="F273" s="251"/>
      <c r="G273" s="251"/>
      <c r="O273" s="272"/>
    </row>
    <row r="274" spans="2:8" ht="15.75">
      <c r="B274" s="1"/>
      <c r="C274" s="25"/>
      <c r="D274" s="25"/>
      <c r="E274" s="25"/>
      <c r="F274" s="25"/>
      <c r="G274" s="25"/>
      <c r="H274" s="25"/>
    </row>
    <row r="275" spans="2:8" ht="15.75">
      <c r="B275" s="1"/>
      <c r="C275" s="29" t="s">
        <v>1606</v>
      </c>
      <c r="D275" s="25"/>
      <c r="E275" s="25"/>
      <c r="F275" s="25"/>
      <c r="G275" s="25"/>
      <c r="H275" s="25"/>
    </row>
    <row r="276" spans="2:8" ht="15.75">
      <c r="B276" s="1"/>
      <c r="C276" s="29"/>
      <c r="D276" s="25"/>
      <c r="E276" s="25"/>
      <c r="F276" s="25"/>
      <c r="G276" s="25"/>
      <c r="H276" s="25"/>
    </row>
    <row r="277" ht="15">
      <c r="B277" s="252"/>
    </row>
    <row r="278" spans="2:9" ht="20.25">
      <c r="B278" s="253">
        <v>3</v>
      </c>
      <c r="C278" s="251" t="s">
        <v>1607</v>
      </c>
      <c r="D278" s="251"/>
      <c r="E278" s="251"/>
      <c r="F278" s="251"/>
      <c r="G278" s="251"/>
      <c r="H278" s="208"/>
      <c r="I278" s="208"/>
    </row>
    <row r="279" spans="2:7" ht="14.25" customHeight="1">
      <c r="B279" s="267"/>
      <c r="C279" s="25"/>
      <c r="D279" s="25"/>
      <c r="E279" s="25"/>
      <c r="F279" s="25"/>
      <c r="G279" s="25"/>
    </row>
    <row r="280" spans="2:7" ht="15.75">
      <c r="B280" s="1"/>
      <c r="C280" s="29" t="s">
        <v>1608</v>
      </c>
      <c r="D280" s="25"/>
      <c r="E280" s="25"/>
      <c r="F280" s="25"/>
      <c r="G280" s="25"/>
    </row>
    <row r="281" spans="2:7" ht="15.75">
      <c r="B281" s="1"/>
      <c r="C281" s="29"/>
      <c r="D281" s="25"/>
      <c r="E281" s="25"/>
      <c r="F281" s="25"/>
      <c r="G281" s="25"/>
    </row>
    <row r="282" ht="15">
      <c r="B282" s="1"/>
    </row>
    <row r="283" spans="2:3" ht="20.25">
      <c r="B283" s="267">
        <v>4</v>
      </c>
      <c r="C283" s="251" t="s">
        <v>1609</v>
      </c>
    </row>
    <row r="284" spans="2:3" ht="16.5" customHeight="1">
      <c r="B284" s="267"/>
      <c r="C284" s="251"/>
    </row>
    <row r="285" spans="2:3" ht="15.75">
      <c r="B285" s="1"/>
      <c r="C285" s="29" t="s">
        <v>1610</v>
      </c>
    </row>
    <row r="286" spans="2:3" ht="15.75">
      <c r="B286" s="1"/>
      <c r="C286" s="29"/>
    </row>
    <row r="287" ht="15">
      <c r="B287" s="1"/>
    </row>
    <row r="288" spans="2:15" s="271" customFormat="1" ht="20.25">
      <c r="B288" s="253">
        <v>5</v>
      </c>
      <c r="C288" s="251" t="s">
        <v>1611</v>
      </c>
      <c r="O288" s="272"/>
    </row>
    <row r="289" ht="15">
      <c r="B289" s="1"/>
    </row>
    <row r="290" spans="2:3" ht="15.75">
      <c r="B290" s="1"/>
      <c r="C290" s="29" t="s">
        <v>1612</v>
      </c>
    </row>
    <row r="291" spans="2:3" ht="15.75">
      <c r="B291" s="1"/>
      <c r="C291" s="29"/>
    </row>
    <row r="292" ht="15">
      <c r="B292" s="1"/>
    </row>
    <row r="293" spans="2:15" s="273" customFormat="1" ht="20.25">
      <c r="B293" s="253">
        <v>6</v>
      </c>
      <c r="C293" s="251" t="s">
        <v>1613</v>
      </c>
      <c r="O293" s="274"/>
    </row>
    <row r="294" spans="2:15" s="273" customFormat="1" ht="20.25">
      <c r="B294" s="251"/>
      <c r="C294" s="251" t="s">
        <v>1614</v>
      </c>
      <c r="O294" s="274"/>
    </row>
    <row r="296" spans="3:8" ht="15.75">
      <c r="C296" s="29" t="s">
        <v>1615</v>
      </c>
      <c r="D296" s="25"/>
      <c r="E296" s="25"/>
      <c r="F296" s="25"/>
      <c r="G296" s="25"/>
      <c r="H296" s="25"/>
    </row>
    <row r="297" spans="3:8" ht="15.75">
      <c r="C297" s="29" t="s">
        <v>1616</v>
      </c>
      <c r="D297" s="25"/>
      <c r="E297" s="25"/>
      <c r="F297" s="25"/>
      <c r="G297" s="25"/>
      <c r="H297" s="25"/>
    </row>
    <row r="298" spans="3:8" ht="15.75">
      <c r="C298" s="25"/>
      <c r="D298" s="25"/>
      <c r="E298" s="25"/>
      <c r="F298" s="25"/>
      <c r="G298" s="25"/>
      <c r="H298" s="25"/>
    </row>
    <row r="299" spans="3:8" ht="15.75">
      <c r="C299" s="29" t="s">
        <v>1155</v>
      </c>
      <c r="D299" s="25"/>
      <c r="E299" s="25"/>
      <c r="F299" s="25"/>
      <c r="G299" s="25"/>
      <c r="H299" s="25"/>
    </row>
    <row r="300" spans="3:8" ht="15.75">
      <c r="C300" s="30" t="s">
        <v>1617</v>
      </c>
      <c r="D300" s="25"/>
      <c r="E300" s="25"/>
      <c r="F300" s="25"/>
      <c r="G300" s="25"/>
      <c r="H300" s="25"/>
    </row>
    <row r="301" spans="3:8" ht="15.75">
      <c r="C301" s="29" t="s">
        <v>1618</v>
      </c>
      <c r="D301" s="25"/>
      <c r="E301" s="25"/>
      <c r="F301" s="25"/>
      <c r="G301" s="25"/>
      <c r="H301" s="25"/>
    </row>
    <row r="302" spans="3:8" ht="15.75">
      <c r="C302" s="29" t="s">
        <v>1619</v>
      </c>
      <c r="D302" s="25"/>
      <c r="E302" s="25"/>
      <c r="F302" s="25"/>
      <c r="G302" s="25"/>
      <c r="H302" s="25"/>
    </row>
    <row r="303" spans="3:8" ht="15.75">
      <c r="C303" s="25"/>
      <c r="D303" s="25"/>
      <c r="E303" s="25"/>
      <c r="F303" s="25"/>
      <c r="G303" s="25"/>
      <c r="H303" s="25"/>
    </row>
    <row r="304" spans="3:8" ht="15.75">
      <c r="C304" s="29" t="s">
        <v>1620</v>
      </c>
      <c r="D304" s="25"/>
      <c r="E304" s="25"/>
      <c r="F304" s="25"/>
      <c r="G304" s="25"/>
      <c r="H304" s="25"/>
    </row>
    <row r="305" spans="3:8" ht="15.75">
      <c r="C305" s="29"/>
      <c r="D305" s="25"/>
      <c r="E305" s="25"/>
      <c r="F305" s="25"/>
      <c r="G305" s="25"/>
      <c r="H305" s="25"/>
    </row>
    <row r="306" ht="23.25">
      <c r="B306" s="249" t="s">
        <v>1621</v>
      </c>
    </row>
    <row r="308" spans="2:4" ht="20.25">
      <c r="B308" s="253">
        <v>1</v>
      </c>
      <c r="C308" s="251" t="s">
        <v>1622</v>
      </c>
      <c r="D308" s="234"/>
    </row>
    <row r="309" ht="15">
      <c r="B309" s="1"/>
    </row>
    <row r="310" spans="2:9" ht="18">
      <c r="B310" s="256" t="s">
        <v>1100</v>
      </c>
      <c r="C310" s="254" t="s">
        <v>1623</v>
      </c>
      <c r="D310" s="257"/>
      <c r="E310" s="257"/>
      <c r="F310" s="257"/>
      <c r="G310" s="257"/>
      <c r="H310" s="257"/>
      <c r="I310" s="257"/>
    </row>
    <row r="311" ht="15">
      <c r="B311" s="1"/>
    </row>
    <row r="312" spans="2:11" ht="15.75">
      <c r="B312" s="1"/>
      <c r="C312" s="29" t="s">
        <v>1624</v>
      </c>
      <c r="D312" s="25"/>
      <c r="E312" s="25"/>
      <c r="F312" s="25"/>
      <c r="G312" s="25"/>
      <c r="H312" s="25"/>
      <c r="I312" s="25"/>
      <c r="J312" s="25"/>
      <c r="K312" s="25"/>
    </row>
    <row r="313" spans="2:11" ht="15.75">
      <c r="B313" s="1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2:11" ht="15.75">
      <c r="B314" s="1"/>
      <c r="C314" s="29" t="s">
        <v>1625</v>
      </c>
      <c r="D314" s="29" t="s">
        <v>1626</v>
      </c>
      <c r="E314" s="25"/>
      <c r="F314" s="25"/>
      <c r="G314" s="25"/>
      <c r="H314" s="25"/>
      <c r="I314" s="25"/>
      <c r="J314" s="25"/>
      <c r="K314" s="25"/>
    </row>
    <row r="315" spans="2:11" ht="15.75">
      <c r="B315" s="1"/>
      <c r="D315" s="25"/>
      <c r="E315" s="25"/>
      <c r="F315" s="25"/>
      <c r="G315" s="25"/>
      <c r="H315" s="25"/>
      <c r="I315" s="25"/>
      <c r="J315" s="25"/>
      <c r="K315" s="25"/>
    </row>
    <row r="316" spans="2:5" ht="18">
      <c r="B316" s="256" t="s">
        <v>1105</v>
      </c>
      <c r="C316" s="254" t="s">
        <v>1627</v>
      </c>
      <c r="D316" s="254"/>
      <c r="E316" s="254"/>
    </row>
    <row r="317" ht="15">
      <c r="B317" s="1"/>
    </row>
    <row r="318" spans="2:3" ht="15.75">
      <c r="B318" s="1"/>
      <c r="C318" s="29" t="s">
        <v>1628</v>
      </c>
    </row>
    <row r="319" spans="2:3" ht="15.75">
      <c r="B319" s="1"/>
      <c r="C319" s="29"/>
    </row>
    <row r="320" spans="2:15" s="73" customFormat="1" ht="23.25">
      <c r="B320" s="253">
        <v>2</v>
      </c>
      <c r="C320" s="251" t="s">
        <v>1629</v>
      </c>
      <c r="D320" s="251"/>
      <c r="E320" s="251"/>
      <c r="F320" s="251"/>
      <c r="G320" s="251"/>
      <c r="O320" s="270"/>
    </row>
    <row r="322" spans="3:7" ht="18">
      <c r="C322" s="254" t="s">
        <v>1630</v>
      </c>
      <c r="D322" s="257"/>
      <c r="E322" s="257"/>
      <c r="F322" s="257"/>
      <c r="G322" s="257"/>
    </row>
    <row r="324" ht="15.75">
      <c r="C324" s="29" t="s">
        <v>1631</v>
      </c>
    </row>
    <row r="325" ht="15" hidden="1"/>
    <row r="327" spans="2:13" ht="20.25">
      <c r="B327" s="253">
        <v>3</v>
      </c>
      <c r="C327" s="251" t="s">
        <v>1632</v>
      </c>
      <c r="D327" s="251"/>
      <c r="E327" s="251"/>
      <c r="F327" s="251"/>
      <c r="G327" s="251"/>
      <c r="H327" s="251"/>
      <c r="I327" s="234"/>
      <c r="J327" s="234"/>
      <c r="K327" s="234"/>
      <c r="L327" s="234"/>
      <c r="M327" s="234"/>
    </row>
    <row r="328" ht="15">
      <c r="B328" s="1"/>
    </row>
    <row r="329" spans="2:3" ht="18">
      <c r="B329" s="1"/>
      <c r="C329" s="254" t="s">
        <v>1633</v>
      </c>
    </row>
    <row r="330" ht="15">
      <c r="B330" s="1"/>
    </row>
    <row r="331" spans="2:3" ht="15.75">
      <c r="B331" s="1"/>
      <c r="C331" s="29" t="s">
        <v>1634</v>
      </c>
    </row>
    <row r="332" spans="2:3" ht="15.75">
      <c r="B332" s="1"/>
      <c r="C332" s="29"/>
    </row>
    <row r="333" spans="2:4" ht="20.25">
      <c r="B333" s="253">
        <v>4</v>
      </c>
      <c r="C333" s="251" t="s">
        <v>1635</v>
      </c>
      <c r="D333" s="251"/>
    </row>
    <row r="335" ht="18">
      <c r="C335" s="254" t="s">
        <v>1636</v>
      </c>
    </row>
    <row r="337" spans="3:14" ht="15.75">
      <c r="C337" s="29" t="s">
        <v>1637</v>
      </c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3:14" ht="15.75">
      <c r="C338" s="28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3:14" ht="15.75">
      <c r="C339" s="29" t="s">
        <v>1638</v>
      </c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3:14" ht="15.75">
      <c r="C340" s="28" t="s">
        <v>1639</v>
      </c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3:14" ht="15.75">
      <c r="C341" s="28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3:14" ht="15.75">
      <c r="C342" s="29" t="s">
        <v>1640</v>
      </c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3:14" ht="15.75">
      <c r="C343" s="29" t="s">
        <v>1641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3:14" ht="15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3:14" ht="15.75">
      <c r="C345" s="29" t="s">
        <v>1642</v>
      </c>
      <c r="D345" s="28"/>
      <c r="E345" s="28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3:14" ht="15.75">
      <c r="C346" s="30" t="s">
        <v>1643</v>
      </c>
      <c r="D346" s="28"/>
      <c r="E346" s="28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3:14" ht="15.75">
      <c r="C347" s="25" t="s">
        <v>1644</v>
      </c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3:14" ht="15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3:13" ht="15.75">
      <c r="C349" s="29" t="s">
        <v>1095</v>
      </c>
      <c r="D349" s="29" t="s">
        <v>1645</v>
      </c>
      <c r="E349" s="25"/>
      <c r="F349" s="25"/>
      <c r="G349" s="25"/>
      <c r="H349" s="25"/>
      <c r="I349" s="25"/>
      <c r="J349" s="25"/>
      <c r="K349" s="25"/>
      <c r="L349" s="25"/>
      <c r="M349" s="25"/>
    </row>
    <row r="350" spans="4:13" ht="15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ht="18">
      <c r="C351" s="254" t="s">
        <v>1646</v>
      </c>
    </row>
    <row r="352" ht="15.75">
      <c r="C352" s="29" t="s">
        <v>1647</v>
      </c>
    </row>
    <row r="353" ht="15.75">
      <c r="C353" s="29"/>
    </row>
    <row r="354" spans="2:15" s="73" customFormat="1" ht="23.25">
      <c r="B354" s="249" t="s">
        <v>1648</v>
      </c>
      <c r="O354" s="270"/>
    </row>
    <row r="356" spans="2:15" s="251" customFormat="1" ht="20.25">
      <c r="B356" s="253">
        <v>1</v>
      </c>
      <c r="C356" s="251" t="s">
        <v>1649</v>
      </c>
      <c r="O356" s="275"/>
    </row>
    <row r="357" spans="2:3" ht="20.25">
      <c r="B357" s="252"/>
      <c r="C357" s="251" t="s">
        <v>1650</v>
      </c>
    </row>
    <row r="358" spans="2:3" ht="20.25">
      <c r="B358" s="252"/>
      <c r="C358" s="251" t="s">
        <v>1651</v>
      </c>
    </row>
    <row r="359" spans="2:3" ht="20.25">
      <c r="B359" s="1"/>
      <c r="C359" s="276"/>
    </row>
    <row r="360" spans="2:3" ht="15.75">
      <c r="B360" s="1"/>
      <c r="C360" s="29" t="s">
        <v>1652</v>
      </c>
    </row>
    <row r="361" spans="2:3" ht="15.75">
      <c r="B361" s="1"/>
      <c r="C361" s="29" t="s">
        <v>1653</v>
      </c>
    </row>
    <row r="362" spans="2:3" ht="15.75">
      <c r="B362" s="1"/>
      <c r="C362" s="29" t="s">
        <v>1654</v>
      </c>
    </row>
    <row r="363" spans="2:3" ht="15.75">
      <c r="B363" s="1"/>
      <c r="C363" s="29"/>
    </row>
    <row r="364" spans="2:3" ht="15.75">
      <c r="B364" s="1"/>
      <c r="C364" s="29" t="s">
        <v>1655</v>
      </c>
    </row>
    <row r="365" ht="15">
      <c r="B365" s="1"/>
    </row>
    <row r="366" spans="2:15" s="273" customFormat="1" ht="20.25">
      <c r="B366" s="253">
        <v>2</v>
      </c>
      <c r="C366" s="251" t="s">
        <v>1656</v>
      </c>
      <c r="D366" s="251"/>
      <c r="E366" s="251"/>
      <c r="F366" s="251"/>
      <c r="G366" s="251"/>
      <c r="H366" s="251"/>
      <c r="I366" s="251"/>
      <c r="J366" s="251"/>
      <c r="K366" s="251"/>
      <c r="O366" s="274"/>
    </row>
    <row r="367" ht="15">
      <c r="B367" s="1"/>
    </row>
    <row r="368" spans="2:3" ht="15.75">
      <c r="B368" s="1"/>
      <c r="C368" s="29" t="s">
        <v>1657</v>
      </c>
    </row>
    <row r="369" spans="2:3" ht="15.75">
      <c r="B369" s="1"/>
      <c r="C369" s="29" t="s">
        <v>1658</v>
      </c>
    </row>
    <row r="370" ht="15">
      <c r="B370" s="1"/>
    </row>
    <row r="371" spans="2:15" s="273" customFormat="1" ht="20.25">
      <c r="B371" s="253">
        <v>3</v>
      </c>
      <c r="C371" s="251" t="s">
        <v>1659</v>
      </c>
      <c r="D371" s="251"/>
      <c r="E371" s="251"/>
      <c r="F371" s="251"/>
      <c r="G371" s="251"/>
      <c r="H371" s="251"/>
      <c r="I371" s="251"/>
      <c r="O371" s="274"/>
    </row>
    <row r="372" ht="15">
      <c r="B372" s="1"/>
    </row>
    <row r="373" spans="2:4" ht="15.75">
      <c r="B373" s="1"/>
      <c r="C373" s="29" t="s">
        <v>1660</v>
      </c>
      <c r="D373" s="28"/>
    </row>
    <row r="374" spans="2:4" ht="15.75">
      <c r="B374" s="1"/>
      <c r="C374" s="29" t="s">
        <v>1661</v>
      </c>
      <c r="D374" s="28"/>
    </row>
    <row r="375" spans="2:4" ht="15.75">
      <c r="B375" s="1"/>
      <c r="C375" s="28"/>
      <c r="D375" s="28"/>
    </row>
    <row r="376" spans="2:4" ht="15.75">
      <c r="B376" s="1"/>
      <c r="C376" s="29" t="s">
        <v>1662</v>
      </c>
      <c r="D376" s="28"/>
    </row>
    <row r="377" spans="2:4" ht="15.75">
      <c r="B377" s="1"/>
      <c r="C377" s="28" t="s">
        <v>1663</v>
      </c>
      <c r="D377" s="28"/>
    </row>
    <row r="378" spans="2:4" ht="15.75">
      <c r="B378" s="1"/>
      <c r="C378" s="28"/>
      <c r="D378" s="28"/>
    </row>
    <row r="379" spans="2:4" ht="15.75">
      <c r="B379" s="1"/>
      <c r="C379" s="29" t="s">
        <v>1664</v>
      </c>
      <c r="D379" s="28"/>
    </row>
    <row r="380" spans="2:4" ht="15.75">
      <c r="B380" s="1"/>
      <c r="C380" s="29"/>
      <c r="D380" s="28"/>
    </row>
    <row r="381" ht="15">
      <c r="B381" s="1"/>
    </row>
    <row r="382" spans="2:15" s="273" customFormat="1" ht="20.25">
      <c r="B382" s="253">
        <v>4</v>
      </c>
      <c r="C382" s="251" t="s">
        <v>1665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O382" s="274"/>
    </row>
    <row r="384" ht="15.75">
      <c r="C384" s="29" t="s">
        <v>1666</v>
      </c>
    </row>
    <row r="385" ht="15.75">
      <c r="C385" s="29" t="s">
        <v>1667</v>
      </c>
    </row>
    <row r="386" ht="15.75">
      <c r="C386" s="29"/>
    </row>
    <row r="387" ht="15.75">
      <c r="C387" s="29" t="s">
        <v>1668</v>
      </c>
    </row>
    <row r="388" ht="15.75">
      <c r="C388" s="29"/>
    </row>
    <row r="390" spans="2:15" s="277" customFormat="1" ht="23.25">
      <c r="B390" s="249" t="s">
        <v>1669</v>
      </c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O390" s="278"/>
    </row>
    <row r="391" spans="2:15" s="279" customFormat="1" ht="12.7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O391" s="280"/>
    </row>
    <row r="392" spans="2:15" s="282" customFormat="1" ht="20.25">
      <c r="B392" s="253">
        <v>1</v>
      </c>
      <c r="C392" s="251" t="s">
        <v>805</v>
      </c>
      <c r="D392" s="251"/>
      <c r="E392" s="251"/>
      <c r="F392" s="251"/>
      <c r="G392" s="251"/>
      <c r="H392" s="251"/>
      <c r="I392" s="251"/>
      <c r="J392" s="251"/>
      <c r="K392" s="281"/>
      <c r="L392" s="281"/>
      <c r="O392" s="283"/>
    </row>
    <row r="393" spans="2:15" s="279" customFormat="1" ht="12.75">
      <c r="B393" s="252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O393" s="280"/>
    </row>
    <row r="394" spans="2:15" s="279" customFormat="1" ht="18">
      <c r="B394" s="256" t="s">
        <v>1100</v>
      </c>
      <c r="C394" s="254" t="s">
        <v>1670</v>
      </c>
      <c r="D394" s="254"/>
      <c r="E394" s="254"/>
      <c r="F394" s="67"/>
      <c r="G394" s="67"/>
      <c r="H394" s="67"/>
      <c r="I394" s="67"/>
      <c r="J394" s="67"/>
      <c r="K394" s="67"/>
      <c r="L394" s="67"/>
      <c r="O394" s="280"/>
    </row>
    <row r="395" spans="2:15" s="279" customFormat="1" ht="12.75">
      <c r="B395" s="252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O395" s="280"/>
    </row>
    <row r="396" spans="2:15" s="279" customFormat="1" ht="15">
      <c r="B396" s="252"/>
      <c r="C396" s="29" t="s">
        <v>1671</v>
      </c>
      <c r="D396" s="67"/>
      <c r="E396" s="67"/>
      <c r="F396" s="67"/>
      <c r="G396" s="67"/>
      <c r="H396" s="67"/>
      <c r="I396" s="67"/>
      <c r="J396" s="67"/>
      <c r="K396" s="67"/>
      <c r="L396" s="67"/>
      <c r="O396" s="280"/>
    </row>
    <row r="397" spans="2:15" s="279" customFormat="1" ht="12.75">
      <c r="B397" s="252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O397" s="280"/>
    </row>
    <row r="398" spans="2:15" s="279" customFormat="1" ht="18">
      <c r="B398" s="256" t="s">
        <v>1105</v>
      </c>
      <c r="C398" s="254" t="s">
        <v>1672</v>
      </c>
      <c r="D398" s="254"/>
      <c r="E398" s="254"/>
      <c r="F398" s="254"/>
      <c r="G398" s="254"/>
      <c r="H398" s="254"/>
      <c r="I398" s="67"/>
      <c r="J398" s="67"/>
      <c r="K398" s="67"/>
      <c r="L398" s="67"/>
      <c r="O398" s="280"/>
    </row>
    <row r="399" spans="2:15" s="279" customFormat="1" ht="12.75">
      <c r="B399" s="252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O399" s="280"/>
    </row>
    <row r="400" spans="2:15" s="279" customFormat="1" ht="18.75">
      <c r="B400" s="252"/>
      <c r="C400" s="284" t="s">
        <v>1673</v>
      </c>
      <c r="D400" s="67"/>
      <c r="E400" s="67"/>
      <c r="F400" s="67"/>
      <c r="G400" s="67"/>
      <c r="H400" s="67"/>
      <c r="I400" s="67"/>
      <c r="J400" s="67"/>
      <c r="K400" s="67"/>
      <c r="L400" s="67"/>
      <c r="O400" s="280"/>
    </row>
    <row r="401" spans="2:15" s="279" customFormat="1" ht="12.75">
      <c r="B401" s="252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O401" s="280"/>
    </row>
    <row r="402" spans="2:15" s="279" customFormat="1" ht="18">
      <c r="B402" s="256" t="s">
        <v>1157</v>
      </c>
      <c r="C402" s="254" t="s">
        <v>1674</v>
      </c>
      <c r="D402" s="254"/>
      <c r="E402" s="254"/>
      <c r="F402" s="254"/>
      <c r="G402" s="254"/>
      <c r="H402" s="67"/>
      <c r="I402" s="67"/>
      <c r="J402" s="67"/>
      <c r="K402" s="67"/>
      <c r="L402" s="67"/>
      <c r="O402" s="280"/>
    </row>
    <row r="403" spans="2:15" s="279" customFormat="1" ht="12.75">
      <c r="B403" s="252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O403" s="280"/>
    </row>
    <row r="404" spans="2:15" s="279" customFormat="1" ht="15">
      <c r="B404" s="252"/>
      <c r="C404" s="29" t="s">
        <v>1675</v>
      </c>
      <c r="D404" s="28"/>
      <c r="E404" s="25"/>
      <c r="F404" s="25"/>
      <c r="G404" s="25"/>
      <c r="H404" s="25"/>
      <c r="I404" s="67"/>
      <c r="J404" s="67"/>
      <c r="K404" s="67"/>
      <c r="L404" s="67"/>
      <c r="O404" s="280"/>
    </row>
    <row r="405" spans="2:15" s="279" customFormat="1" ht="15">
      <c r="B405" s="252"/>
      <c r="C405" s="28" t="s">
        <v>1676</v>
      </c>
      <c r="D405" s="28"/>
      <c r="E405" s="25"/>
      <c r="F405" s="25"/>
      <c r="G405" s="25"/>
      <c r="H405" s="25"/>
      <c r="I405" s="67"/>
      <c r="J405" s="67"/>
      <c r="K405" s="67"/>
      <c r="L405" s="67"/>
      <c r="O405" s="280"/>
    </row>
    <row r="406" spans="2:15" s="279" customFormat="1" ht="15">
      <c r="B406" s="252"/>
      <c r="C406" s="28"/>
      <c r="D406" s="28"/>
      <c r="E406" s="25"/>
      <c r="F406" s="25"/>
      <c r="G406" s="25"/>
      <c r="H406" s="25"/>
      <c r="I406" s="67"/>
      <c r="J406" s="67"/>
      <c r="K406" s="67"/>
      <c r="L406" s="67"/>
      <c r="O406" s="280"/>
    </row>
    <row r="407" spans="2:15" s="279" customFormat="1" ht="15">
      <c r="B407" s="252"/>
      <c r="C407" s="29" t="s">
        <v>1677</v>
      </c>
      <c r="D407" s="28"/>
      <c r="E407" s="25"/>
      <c r="F407" s="25"/>
      <c r="G407" s="25"/>
      <c r="H407" s="25"/>
      <c r="I407" s="67"/>
      <c r="J407" s="67"/>
      <c r="K407" s="67"/>
      <c r="L407" s="67"/>
      <c r="O407" s="280"/>
    </row>
    <row r="408" spans="2:15" s="279" customFormat="1" ht="15">
      <c r="B408" s="252"/>
      <c r="C408" s="29" t="s">
        <v>1678</v>
      </c>
      <c r="D408" s="28"/>
      <c r="E408" s="25"/>
      <c r="F408" s="25"/>
      <c r="G408" s="25"/>
      <c r="H408" s="25"/>
      <c r="I408" s="67"/>
      <c r="J408" s="67"/>
      <c r="K408" s="67"/>
      <c r="L408" s="67"/>
      <c r="O408" s="280"/>
    </row>
    <row r="409" spans="2:15" s="279" customFormat="1" ht="15">
      <c r="B409" s="252"/>
      <c r="C409" s="28"/>
      <c r="D409" s="28"/>
      <c r="E409" s="25"/>
      <c r="F409" s="25"/>
      <c r="G409" s="25"/>
      <c r="H409" s="25"/>
      <c r="I409" s="67"/>
      <c r="J409" s="67"/>
      <c r="K409" s="67"/>
      <c r="L409" s="67"/>
      <c r="O409" s="280"/>
    </row>
    <row r="410" spans="2:15" s="279" customFormat="1" ht="15">
      <c r="B410" s="252"/>
      <c r="C410" s="29" t="s">
        <v>1679</v>
      </c>
      <c r="D410" s="28"/>
      <c r="E410" s="25"/>
      <c r="F410" s="25"/>
      <c r="G410" s="25"/>
      <c r="H410" s="25"/>
      <c r="I410" s="67"/>
      <c r="J410" s="67"/>
      <c r="K410" s="67"/>
      <c r="L410" s="67"/>
      <c r="O410" s="280"/>
    </row>
    <row r="411" spans="2:15" s="279" customFormat="1" ht="15">
      <c r="B411" s="252"/>
      <c r="C411" s="25"/>
      <c r="D411" s="25"/>
      <c r="E411" s="25"/>
      <c r="F411" s="25"/>
      <c r="G411" s="25"/>
      <c r="H411" s="25"/>
      <c r="I411" s="67"/>
      <c r="J411" s="67"/>
      <c r="K411" s="67"/>
      <c r="L411" s="67"/>
      <c r="O411" s="280"/>
    </row>
    <row r="412" spans="2:15" s="285" customFormat="1" ht="18">
      <c r="B412" s="256" t="s">
        <v>1548</v>
      </c>
      <c r="C412" s="254" t="s">
        <v>1680</v>
      </c>
      <c r="D412" s="257"/>
      <c r="E412" s="257"/>
      <c r="F412" s="257"/>
      <c r="G412" s="257"/>
      <c r="H412" s="257"/>
      <c r="I412" s="257"/>
      <c r="J412" s="257"/>
      <c r="K412" s="257"/>
      <c r="L412" s="257"/>
      <c r="O412" s="286"/>
    </row>
    <row r="413" spans="2:15" s="279" customFormat="1" ht="18">
      <c r="B413" s="259"/>
      <c r="C413" s="254" t="s">
        <v>1681</v>
      </c>
      <c r="D413" s="67"/>
      <c r="E413" s="67"/>
      <c r="F413" s="67"/>
      <c r="G413" s="67"/>
      <c r="H413" s="67"/>
      <c r="I413" s="67"/>
      <c r="J413" s="67"/>
      <c r="K413" s="67"/>
      <c r="L413" s="67"/>
      <c r="O413" s="280"/>
    </row>
    <row r="414" spans="2:15" s="279" customFormat="1" ht="12.75">
      <c r="B414" s="28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O414" s="280"/>
    </row>
    <row r="415" spans="2:15" s="279" customFormat="1" ht="15">
      <c r="B415" s="67"/>
      <c r="C415" s="29" t="s">
        <v>1682</v>
      </c>
      <c r="D415" s="28"/>
      <c r="E415" s="25"/>
      <c r="F415" s="25"/>
      <c r="G415" s="25"/>
      <c r="H415" s="25"/>
      <c r="I415" s="25"/>
      <c r="J415" s="25"/>
      <c r="K415" s="25"/>
      <c r="L415" s="67"/>
      <c r="O415" s="280"/>
    </row>
    <row r="416" spans="2:15" s="279" customFormat="1" ht="15">
      <c r="B416" s="287"/>
      <c r="C416" s="28"/>
      <c r="D416" s="28"/>
      <c r="E416" s="25"/>
      <c r="F416" s="25"/>
      <c r="G416" s="25"/>
      <c r="H416" s="25"/>
      <c r="I416" s="25"/>
      <c r="J416" s="25"/>
      <c r="K416" s="25"/>
      <c r="L416" s="67"/>
      <c r="O416" s="280"/>
    </row>
    <row r="417" spans="2:15" s="279" customFormat="1" ht="15">
      <c r="B417" s="67"/>
      <c r="C417" s="29" t="s">
        <v>1683</v>
      </c>
      <c r="D417" s="28"/>
      <c r="E417" s="25"/>
      <c r="F417" s="25"/>
      <c r="G417" s="25"/>
      <c r="H417" s="25"/>
      <c r="I417" s="25"/>
      <c r="J417" s="25"/>
      <c r="K417" s="25"/>
      <c r="L417" s="67"/>
      <c r="O417" s="280"/>
    </row>
    <row r="418" spans="2:15" s="279" customFormat="1" ht="15">
      <c r="B418" s="287"/>
      <c r="C418" s="28"/>
      <c r="D418" s="28"/>
      <c r="E418" s="25"/>
      <c r="F418" s="25"/>
      <c r="G418" s="25"/>
      <c r="H418" s="25"/>
      <c r="I418" s="25"/>
      <c r="J418" s="25"/>
      <c r="K418" s="25"/>
      <c r="L418" s="67"/>
      <c r="O418" s="280"/>
    </row>
    <row r="419" spans="2:15" s="279" customFormat="1" ht="15">
      <c r="B419" s="67"/>
      <c r="C419" s="29" t="s">
        <v>1684</v>
      </c>
      <c r="D419" s="28"/>
      <c r="E419" s="25"/>
      <c r="F419" s="25"/>
      <c r="G419" s="25"/>
      <c r="H419" s="25"/>
      <c r="I419" s="25"/>
      <c r="J419" s="25"/>
      <c r="K419" s="25"/>
      <c r="L419" s="67"/>
      <c r="O419" s="280"/>
    </row>
    <row r="420" spans="2:15" s="279" customFormat="1" ht="15">
      <c r="B420" s="67"/>
      <c r="C420" s="25"/>
      <c r="D420" s="25"/>
      <c r="E420" s="25"/>
      <c r="F420" s="25"/>
      <c r="G420" s="25"/>
      <c r="H420" s="25"/>
      <c r="I420" s="25"/>
      <c r="J420" s="25"/>
      <c r="K420" s="25"/>
      <c r="L420" s="67"/>
      <c r="O420" s="280"/>
    </row>
    <row r="421" spans="2:15" s="279" customFormat="1" ht="12.7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O421" s="280"/>
    </row>
    <row r="422" spans="2:15" s="279" customFormat="1" ht="20.25">
      <c r="B422" s="253">
        <v>2</v>
      </c>
      <c r="C422" s="251" t="s">
        <v>1685</v>
      </c>
      <c r="D422" s="251"/>
      <c r="E422" s="251"/>
      <c r="F422" s="251"/>
      <c r="G422" s="251"/>
      <c r="H422" s="208"/>
      <c r="I422" s="208"/>
      <c r="J422" s="67"/>
      <c r="K422" s="67"/>
      <c r="L422" s="67"/>
      <c r="O422" s="280"/>
    </row>
    <row r="423" spans="2:15" s="279" customFormat="1" ht="12.75">
      <c r="B423" s="252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O423" s="280"/>
    </row>
    <row r="424" spans="2:15" s="282" customFormat="1" ht="18">
      <c r="B424" s="256" t="s">
        <v>1100</v>
      </c>
      <c r="C424" s="254" t="s">
        <v>1686</v>
      </c>
      <c r="D424" s="254"/>
      <c r="E424" s="254"/>
      <c r="F424" s="254"/>
      <c r="G424" s="254"/>
      <c r="H424" s="254"/>
      <c r="I424" s="254"/>
      <c r="J424" s="254"/>
      <c r="K424" s="273"/>
      <c r="L424" s="273"/>
      <c r="O424" s="283"/>
    </row>
    <row r="425" spans="2:15" s="279" customFormat="1" ht="12.75">
      <c r="B425" s="252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O425" s="280"/>
    </row>
    <row r="426" spans="2:15" s="279" customFormat="1" ht="15.75">
      <c r="B426" s="252"/>
      <c r="C426" s="29" t="s">
        <v>1687</v>
      </c>
      <c r="D426" s="67"/>
      <c r="E426" s="67"/>
      <c r="F426" s="67"/>
      <c r="G426" s="67"/>
      <c r="H426" s="67"/>
      <c r="I426" s="67"/>
      <c r="J426" s="67"/>
      <c r="K426" s="67"/>
      <c r="L426" s="67"/>
      <c r="O426" s="280"/>
    </row>
    <row r="427" spans="2:15" s="279" customFormat="1" ht="12.75">
      <c r="B427" s="252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O427" s="280"/>
    </row>
    <row r="428" spans="2:15" s="288" customFormat="1" ht="18">
      <c r="B428" s="256" t="s">
        <v>1105</v>
      </c>
      <c r="C428" s="254" t="s">
        <v>1688</v>
      </c>
      <c r="D428" s="254"/>
      <c r="E428" s="254"/>
      <c r="F428" s="254"/>
      <c r="G428" s="254"/>
      <c r="H428" s="254"/>
      <c r="I428" s="254"/>
      <c r="J428" s="254"/>
      <c r="K428" s="254"/>
      <c r="L428" s="254"/>
      <c r="O428" s="289"/>
    </row>
    <row r="429" spans="2:15" s="288" customFormat="1" ht="18">
      <c r="B429" s="258"/>
      <c r="C429" s="254" t="s">
        <v>1689</v>
      </c>
      <c r="D429" s="254"/>
      <c r="E429" s="254"/>
      <c r="F429" s="254"/>
      <c r="G429" s="254"/>
      <c r="H429" s="254"/>
      <c r="I429" s="254"/>
      <c r="J429" s="254"/>
      <c r="K429" s="254"/>
      <c r="L429" s="254"/>
      <c r="O429" s="289"/>
    </row>
    <row r="430" spans="2:15" s="279" customFormat="1" ht="12.7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O430" s="280"/>
    </row>
    <row r="431" spans="2:15" s="279" customFormat="1" ht="15.75">
      <c r="B431" s="67"/>
      <c r="C431" s="29" t="s">
        <v>1690</v>
      </c>
      <c r="D431" s="67"/>
      <c r="E431" s="67"/>
      <c r="F431" s="67"/>
      <c r="G431" s="67"/>
      <c r="H431" s="67"/>
      <c r="I431" s="67"/>
      <c r="J431" s="67"/>
      <c r="K431" s="67"/>
      <c r="L431" s="67"/>
      <c r="O431" s="280"/>
    </row>
    <row r="432" spans="2:15" s="279" customFormat="1" ht="15">
      <c r="B432" s="67"/>
      <c r="C432" s="25" t="s">
        <v>1691</v>
      </c>
      <c r="D432" s="67"/>
      <c r="E432" s="67"/>
      <c r="F432" s="67"/>
      <c r="G432" s="67"/>
      <c r="H432" s="67"/>
      <c r="I432" s="67"/>
      <c r="J432" s="67"/>
      <c r="K432" s="67"/>
      <c r="L432" s="67"/>
      <c r="O432" s="280"/>
    </row>
    <row r="433" spans="2:15" s="279" customFormat="1" ht="15">
      <c r="B433" s="67"/>
      <c r="C433" s="25"/>
      <c r="D433" s="67"/>
      <c r="E433" s="67"/>
      <c r="F433" s="67"/>
      <c r="G433" s="67"/>
      <c r="H433" s="67"/>
      <c r="I433" s="67"/>
      <c r="J433" s="67"/>
      <c r="K433" s="67"/>
      <c r="L433" s="67"/>
      <c r="O433" s="280"/>
    </row>
    <row r="434" spans="2:15" s="279" customFormat="1" ht="20.25">
      <c r="B434" s="253">
        <v>3</v>
      </c>
      <c r="C434" s="251" t="s">
        <v>1692</v>
      </c>
      <c r="D434" s="251"/>
      <c r="E434" s="67"/>
      <c r="F434" s="67"/>
      <c r="G434" s="67"/>
      <c r="H434" s="67"/>
      <c r="I434" s="67"/>
      <c r="J434" s="67"/>
      <c r="K434" s="67"/>
      <c r="L434" s="67"/>
      <c r="O434" s="280"/>
    </row>
    <row r="435" spans="2:15" s="279" customFormat="1" ht="12.75">
      <c r="B435" s="252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O435" s="280"/>
    </row>
    <row r="436" spans="2:15" s="279" customFormat="1" ht="18">
      <c r="B436" s="252"/>
      <c r="C436" s="254" t="s">
        <v>1693</v>
      </c>
      <c r="D436" s="67"/>
      <c r="E436" s="67"/>
      <c r="F436" s="67"/>
      <c r="G436" s="67"/>
      <c r="H436" s="67"/>
      <c r="I436" s="67"/>
      <c r="J436" s="67"/>
      <c r="K436" s="67"/>
      <c r="L436" s="67"/>
      <c r="O436" s="280"/>
    </row>
    <row r="437" spans="2:15" s="279" customFormat="1" ht="12.75">
      <c r="B437" s="252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O437" s="280"/>
    </row>
    <row r="438" spans="2:15" s="279" customFormat="1" ht="18">
      <c r="B438" s="256" t="s">
        <v>1100</v>
      </c>
      <c r="C438" s="254" t="s">
        <v>1694</v>
      </c>
      <c r="D438" s="254"/>
      <c r="E438" s="254"/>
      <c r="F438" s="254"/>
      <c r="G438" s="254"/>
      <c r="H438" s="208"/>
      <c r="I438" s="208"/>
      <c r="J438" s="67"/>
      <c r="K438" s="67"/>
      <c r="L438" s="67"/>
      <c r="O438" s="280"/>
    </row>
    <row r="439" spans="2:15" s="279" customFormat="1" ht="12.75">
      <c r="B439" s="28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O439" s="280"/>
    </row>
    <row r="440" spans="2:15" s="279" customFormat="1" ht="15">
      <c r="B440" s="67"/>
      <c r="C440" s="29" t="s">
        <v>1695</v>
      </c>
      <c r="D440" s="25"/>
      <c r="E440" s="25"/>
      <c r="F440" s="25"/>
      <c r="G440" s="25"/>
      <c r="H440" s="25"/>
      <c r="I440" s="25"/>
      <c r="J440" s="67"/>
      <c r="K440" s="67"/>
      <c r="L440" s="67"/>
      <c r="O440" s="280"/>
    </row>
    <row r="441" spans="2:15" s="279" customFormat="1" ht="15">
      <c r="B441" s="287"/>
      <c r="C441" s="25"/>
      <c r="D441" s="25"/>
      <c r="E441" s="25"/>
      <c r="F441" s="25"/>
      <c r="G441" s="25"/>
      <c r="H441" s="25"/>
      <c r="I441" s="25"/>
      <c r="J441" s="67"/>
      <c r="K441" s="67"/>
      <c r="L441" s="67"/>
      <c r="O441" s="280"/>
    </row>
    <row r="442" spans="2:15" s="279" customFormat="1" ht="15">
      <c r="B442" s="67"/>
      <c r="C442" s="29" t="s">
        <v>1696</v>
      </c>
      <c r="D442" s="25"/>
      <c r="E442" s="25"/>
      <c r="F442" s="25"/>
      <c r="G442" s="25"/>
      <c r="H442" s="25"/>
      <c r="I442" s="25"/>
      <c r="J442" s="67"/>
      <c r="K442" s="67"/>
      <c r="L442" s="67"/>
      <c r="O442" s="280"/>
    </row>
    <row r="443" spans="2:15" s="279" customFormat="1" ht="15">
      <c r="B443" s="287"/>
      <c r="C443" s="25"/>
      <c r="D443" s="25"/>
      <c r="E443" s="25"/>
      <c r="F443" s="25"/>
      <c r="G443" s="25"/>
      <c r="H443" s="25"/>
      <c r="I443" s="25"/>
      <c r="J443" s="67"/>
      <c r="K443" s="67"/>
      <c r="L443" s="67"/>
      <c r="O443" s="280"/>
    </row>
    <row r="444" spans="2:15" s="279" customFormat="1" ht="15.75">
      <c r="B444" s="67"/>
      <c r="C444" s="29" t="s">
        <v>1697</v>
      </c>
      <c r="D444" s="25"/>
      <c r="E444" s="25"/>
      <c r="F444" s="25"/>
      <c r="G444" s="25"/>
      <c r="H444" s="25"/>
      <c r="I444" s="25"/>
      <c r="J444" s="67"/>
      <c r="K444" s="67"/>
      <c r="L444" s="67"/>
      <c r="O444" s="280"/>
    </row>
    <row r="445" spans="2:15" s="279" customFormat="1" ht="12.7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O445" s="280"/>
    </row>
    <row r="446" spans="2:15" s="279" customFormat="1" ht="12.7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O446" s="280"/>
    </row>
    <row r="447" spans="2:15" s="279" customFormat="1" ht="18">
      <c r="B447" s="256" t="s">
        <v>1105</v>
      </c>
      <c r="C447" s="254" t="s">
        <v>1698</v>
      </c>
      <c r="D447" s="254"/>
      <c r="E447" s="254"/>
      <c r="F447" s="254"/>
      <c r="G447" s="254"/>
      <c r="H447" s="208"/>
      <c r="I447" s="208"/>
      <c r="J447" s="67"/>
      <c r="K447" s="67"/>
      <c r="L447" s="67"/>
      <c r="O447" s="280"/>
    </row>
    <row r="448" spans="2:15" s="279" customFormat="1" ht="12.75">
      <c r="B448" s="252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O448" s="280"/>
    </row>
    <row r="449" spans="2:15" s="279" customFormat="1" ht="15">
      <c r="B449" s="252"/>
      <c r="C449" s="29" t="s">
        <v>1699</v>
      </c>
      <c r="D449" s="28"/>
      <c r="E449" s="25"/>
      <c r="F449" s="25"/>
      <c r="G449" s="25"/>
      <c r="H449" s="25"/>
      <c r="I449" s="67"/>
      <c r="J449" s="67"/>
      <c r="K449" s="67"/>
      <c r="L449" s="67"/>
      <c r="O449" s="280"/>
    </row>
    <row r="450" spans="2:15" s="279" customFormat="1" ht="15">
      <c r="B450" s="252"/>
      <c r="C450" s="25"/>
      <c r="D450" s="25"/>
      <c r="E450" s="25"/>
      <c r="F450" s="25"/>
      <c r="G450" s="25"/>
      <c r="H450" s="25"/>
      <c r="I450" s="67"/>
      <c r="J450" s="67"/>
      <c r="K450" s="67"/>
      <c r="L450" s="67"/>
      <c r="O450" s="280"/>
    </row>
    <row r="451" spans="2:15" s="279" customFormat="1" ht="15">
      <c r="B451" s="252"/>
      <c r="C451" s="29" t="s">
        <v>1700</v>
      </c>
      <c r="D451" s="28"/>
      <c r="E451" s="28"/>
      <c r="F451" s="25"/>
      <c r="G451" s="25"/>
      <c r="H451" s="25"/>
      <c r="I451" s="67"/>
      <c r="J451" s="67"/>
      <c r="K451" s="67"/>
      <c r="L451" s="67"/>
      <c r="O451" s="280"/>
    </row>
    <row r="452" spans="2:15" s="279" customFormat="1" ht="15">
      <c r="B452" s="252"/>
      <c r="C452" s="29" t="s">
        <v>1701</v>
      </c>
      <c r="D452" s="28"/>
      <c r="E452" s="28"/>
      <c r="F452" s="25"/>
      <c r="G452" s="25"/>
      <c r="H452" s="25"/>
      <c r="I452" s="67"/>
      <c r="J452" s="67"/>
      <c r="K452" s="67"/>
      <c r="L452" s="67"/>
      <c r="O452" s="280"/>
    </row>
    <row r="453" spans="2:15" s="279" customFormat="1" ht="15">
      <c r="B453" s="252"/>
      <c r="C453" s="28"/>
      <c r="D453" s="28"/>
      <c r="E453" s="28"/>
      <c r="F453" s="25"/>
      <c r="G453" s="25"/>
      <c r="H453" s="25"/>
      <c r="I453" s="67"/>
      <c r="J453" s="67"/>
      <c r="K453" s="67"/>
      <c r="L453" s="67"/>
      <c r="O453" s="280"/>
    </row>
    <row r="454" spans="2:15" s="279" customFormat="1" ht="15">
      <c r="B454" s="252"/>
      <c r="C454" s="29" t="s">
        <v>1095</v>
      </c>
      <c r="D454" s="29" t="s">
        <v>1702</v>
      </c>
      <c r="E454" s="28"/>
      <c r="F454" s="25"/>
      <c r="G454" s="25"/>
      <c r="H454" s="25"/>
      <c r="I454" s="67"/>
      <c r="J454" s="67"/>
      <c r="K454" s="67"/>
      <c r="L454" s="67"/>
      <c r="O454" s="280"/>
    </row>
    <row r="455" spans="2:15" s="279" customFormat="1" ht="15">
      <c r="B455" s="252"/>
      <c r="C455" s="28"/>
      <c r="D455" s="28"/>
      <c r="E455" s="28"/>
      <c r="F455" s="25"/>
      <c r="G455" s="25"/>
      <c r="H455" s="25"/>
      <c r="I455" s="67"/>
      <c r="J455" s="67"/>
      <c r="K455" s="67"/>
      <c r="L455" s="67"/>
      <c r="O455" s="280"/>
    </row>
    <row r="456" spans="2:15" s="279" customFormat="1" ht="12.75">
      <c r="B456" s="290"/>
      <c r="O456" s="280"/>
    </row>
    <row r="457" spans="2:15" s="279" customFormat="1" ht="23.25">
      <c r="B457" s="250">
        <v>4</v>
      </c>
      <c r="C457" s="249" t="s">
        <v>1703</v>
      </c>
      <c r="D457" s="249"/>
      <c r="E457" s="249"/>
      <c r="F457" s="249"/>
      <c r="G457" s="67"/>
      <c r="H457" s="67"/>
      <c r="I457" s="67"/>
      <c r="J457" s="67"/>
      <c r="K457" s="67"/>
      <c r="L457" s="67"/>
      <c r="M457" s="67"/>
      <c r="N457" s="67"/>
      <c r="O457" s="291"/>
    </row>
    <row r="458" spans="2:15" s="279" customFormat="1" ht="23.25">
      <c r="B458" s="249"/>
      <c r="C458" s="249"/>
      <c r="D458" s="249"/>
      <c r="E458" s="249"/>
      <c r="F458" s="249"/>
      <c r="G458" s="67"/>
      <c r="H458" s="67"/>
      <c r="I458" s="67"/>
      <c r="J458" s="67"/>
      <c r="K458" s="67"/>
      <c r="L458" s="67"/>
      <c r="M458" s="67"/>
      <c r="N458" s="67"/>
      <c r="O458" s="291"/>
    </row>
    <row r="459" spans="2:15" s="279" customFormat="1" ht="18">
      <c r="B459" s="67"/>
      <c r="C459" s="254" t="s">
        <v>1704</v>
      </c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291"/>
    </row>
    <row r="460" spans="2:15" s="279" customFormat="1" ht="12.7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291"/>
    </row>
    <row r="461" spans="2:15" s="279" customFormat="1" ht="15.75">
      <c r="B461" s="67"/>
      <c r="C461" s="29" t="s">
        <v>1705</v>
      </c>
      <c r="D461" s="25"/>
      <c r="E461" s="25"/>
      <c r="F461" s="25"/>
      <c r="G461" s="25"/>
      <c r="H461" s="25"/>
      <c r="I461" s="25"/>
      <c r="J461" s="25"/>
      <c r="K461" s="67"/>
      <c r="L461" s="67"/>
      <c r="M461" s="67"/>
      <c r="N461" s="67"/>
      <c r="O461" s="291"/>
    </row>
    <row r="462" spans="2:15" s="279" customFormat="1" ht="15">
      <c r="B462" s="67"/>
      <c r="C462" s="28"/>
      <c r="D462" s="25"/>
      <c r="E462" s="25"/>
      <c r="F462" s="25"/>
      <c r="G462" s="25"/>
      <c r="H462" s="25"/>
      <c r="I462" s="25"/>
      <c r="J462" s="25"/>
      <c r="K462" s="67"/>
      <c r="L462" s="67"/>
      <c r="M462" s="67"/>
      <c r="N462" s="67"/>
      <c r="O462" s="291"/>
    </row>
    <row r="463" spans="2:15" s="279" customFormat="1" ht="15">
      <c r="B463" s="67"/>
      <c r="C463" s="29" t="s">
        <v>1706</v>
      </c>
      <c r="D463" s="25"/>
      <c r="E463" s="25"/>
      <c r="F463" s="25"/>
      <c r="G463" s="25"/>
      <c r="H463" s="25"/>
      <c r="I463" s="25"/>
      <c r="J463" s="25"/>
      <c r="K463" s="67"/>
      <c r="L463" s="67"/>
      <c r="M463" s="67"/>
      <c r="N463" s="67"/>
      <c r="O463" s="291"/>
    </row>
    <row r="464" spans="2:15" s="279" customFormat="1" ht="15">
      <c r="B464" s="287"/>
      <c r="C464" s="25"/>
      <c r="D464" s="25"/>
      <c r="E464" s="25"/>
      <c r="F464" s="25"/>
      <c r="G464" s="25"/>
      <c r="H464" s="25"/>
      <c r="I464" s="25"/>
      <c r="J464" s="25"/>
      <c r="K464" s="67"/>
      <c r="L464" s="67"/>
      <c r="M464" s="67"/>
      <c r="N464" s="67"/>
      <c r="O464" s="291"/>
    </row>
    <row r="465" spans="2:15" s="279" customFormat="1" ht="15">
      <c r="B465" s="67"/>
      <c r="C465" s="29" t="s">
        <v>1132</v>
      </c>
      <c r="D465" s="25"/>
      <c r="E465" s="25"/>
      <c r="F465" s="25"/>
      <c r="G465" s="25"/>
      <c r="H465" s="25"/>
      <c r="I465" s="25"/>
      <c r="J465" s="25"/>
      <c r="K465" s="67"/>
      <c r="L465" s="67"/>
      <c r="M465" s="67"/>
      <c r="N465" s="67"/>
      <c r="O465" s="291"/>
    </row>
    <row r="466" spans="2:15" s="279" customFormat="1" ht="15">
      <c r="B466" s="67"/>
      <c r="C466" s="29" t="s">
        <v>1707</v>
      </c>
      <c r="D466" s="25"/>
      <c r="E466" s="25"/>
      <c r="F466" s="25"/>
      <c r="G466" s="25"/>
      <c r="H466" s="25"/>
      <c r="I466" s="25"/>
      <c r="J466" s="25"/>
      <c r="K466" s="67"/>
      <c r="L466" s="67"/>
      <c r="M466" s="67"/>
      <c r="N466" s="67"/>
      <c r="O466" s="291"/>
    </row>
    <row r="467" spans="2:15" s="279" customFormat="1" ht="15">
      <c r="B467" s="67"/>
      <c r="C467" s="30" t="s">
        <v>1134</v>
      </c>
      <c r="D467" s="25"/>
      <c r="E467" s="25"/>
      <c r="F467" s="25"/>
      <c r="G467" s="25"/>
      <c r="H467" s="25"/>
      <c r="I467" s="25"/>
      <c r="J467" s="25"/>
      <c r="K467" s="67"/>
      <c r="L467" s="67"/>
      <c r="M467" s="67"/>
      <c r="N467" s="67"/>
      <c r="O467" s="291"/>
    </row>
    <row r="468" spans="2:15" s="279" customFormat="1" ht="15">
      <c r="B468" s="67"/>
      <c r="C468" s="30" t="s">
        <v>1708</v>
      </c>
      <c r="D468" s="25"/>
      <c r="E468" s="25"/>
      <c r="F468" s="25"/>
      <c r="G468" s="25"/>
      <c r="H468" s="25"/>
      <c r="I468" s="25"/>
      <c r="J468" s="25"/>
      <c r="K468" s="67"/>
      <c r="L468" s="67"/>
      <c r="M468" s="67"/>
      <c r="N468" s="67"/>
      <c r="O468" s="291"/>
    </row>
    <row r="469" spans="2:15" s="279" customFormat="1" ht="15">
      <c r="B469" s="67"/>
      <c r="C469" s="29" t="s">
        <v>1135</v>
      </c>
      <c r="D469" s="25"/>
      <c r="E469" s="25"/>
      <c r="F469" s="25"/>
      <c r="G469" s="25"/>
      <c r="H469" s="25"/>
      <c r="I469" s="25"/>
      <c r="J469" s="25"/>
      <c r="K469" s="67"/>
      <c r="L469" s="67"/>
      <c r="M469" s="67"/>
      <c r="N469" s="67"/>
      <c r="O469" s="291"/>
    </row>
    <row r="470" spans="2:15" s="279" customFormat="1" ht="15">
      <c r="B470" s="67"/>
      <c r="C470" s="30" t="s">
        <v>1709</v>
      </c>
      <c r="D470" s="25"/>
      <c r="E470" s="25"/>
      <c r="F470" s="25"/>
      <c r="G470" s="25"/>
      <c r="H470" s="25"/>
      <c r="I470" s="25"/>
      <c r="J470" s="25"/>
      <c r="K470" s="67"/>
      <c r="L470" s="67"/>
      <c r="M470" s="67"/>
      <c r="N470" s="67"/>
      <c r="O470" s="291"/>
    </row>
    <row r="471" spans="2:15" s="279" customFormat="1" ht="12.7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291"/>
    </row>
    <row r="472" spans="2:15" s="279" customFormat="1" ht="12.7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291"/>
    </row>
    <row r="473" spans="2:15" s="279" customFormat="1" ht="23.25">
      <c r="B473" s="250">
        <v>5</v>
      </c>
      <c r="C473" s="249" t="s">
        <v>1710</v>
      </c>
      <c r="D473" s="249"/>
      <c r="E473" s="249"/>
      <c r="F473" s="249"/>
      <c r="G473" s="67"/>
      <c r="H473" s="67"/>
      <c r="I473" s="67"/>
      <c r="J473" s="67"/>
      <c r="K473" s="67"/>
      <c r="L473" s="67"/>
      <c r="M473" s="67"/>
      <c r="N473" s="67"/>
      <c r="O473" s="291"/>
    </row>
    <row r="474" spans="2:15" s="279" customFormat="1" ht="12.75">
      <c r="B474" s="252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291"/>
    </row>
    <row r="475" spans="2:15" s="279" customFormat="1" ht="18">
      <c r="B475" s="256" t="s">
        <v>1100</v>
      </c>
      <c r="C475" s="292" t="s">
        <v>1711</v>
      </c>
      <c r="D475" s="293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291"/>
    </row>
    <row r="476" spans="2:15" s="279" customFormat="1" ht="12.75">
      <c r="B476" s="252"/>
      <c r="C476" s="293"/>
      <c r="D476" s="293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291"/>
    </row>
    <row r="477" spans="2:15" s="279" customFormat="1" ht="15.75">
      <c r="B477" s="252"/>
      <c r="C477" s="29" t="s">
        <v>1712</v>
      </c>
      <c r="D477" s="293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291"/>
    </row>
    <row r="478" spans="2:15" s="279" customFormat="1" ht="15">
      <c r="B478" s="252"/>
      <c r="C478" s="29"/>
      <c r="D478" s="293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291"/>
    </row>
    <row r="479" spans="2:15" s="279" customFormat="1" ht="12.75">
      <c r="B479" s="252"/>
      <c r="C479" s="293"/>
      <c r="D479" s="293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291"/>
    </row>
    <row r="480" spans="2:15" s="279" customFormat="1" ht="18">
      <c r="B480" s="256" t="s">
        <v>1105</v>
      </c>
      <c r="C480" s="292" t="s">
        <v>1713</v>
      </c>
      <c r="D480" s="293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291"/>
    </row>
    <row r="481" spans="2:15" s="279" customFormat="1" ht="18">
      <c r="B481" s="67"/>
      <c r="C481" s="292" t="s">
        <v>1714</v>
      </c>
      <c r="D481" s="293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291"/>
    </row>
    <row r="482" spans="2:15" s="279" customFormat="1" ht="12.75">
      <c r="B482" s="67"/>
      <c r="C482" s="293"/>
      <c r="D482" s="293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291"/>
    </row>
    <row r="483" spans="2:15" s="279" customFormat="1" ht="15.75">
      <c r="B483" s="67"/>
      <c r="C483" s="29" t="s">
        <v>1715</v>
      </c>
      <c r="D483" s="293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291"/>
    </row>
    <row r="484" spans="2:15" s="279" customFormat="1" ht="12.7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291"/>
    </row>
    <row r="485" spans="2:15" s="279" customFormat="1" ht="12.7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291"/>
    </row>
    <row r="486" spans="2:15" s="279" customFormat="1" ht="20.25">
      <c r="B486" s="253">
        <v>6</v>
      </c>
      <c r="C486" s="251" t="s">
        <v>1716</v>
      </c>
      <c r="D486" s="251"/>
      <c r="E486" s="251"/>
      <c r="F486" s="251"/>
      <c r="G486" s="67"/>
      <c r="H486" s="67"/>
      <c r="I486" s="67"/>
      <c r="J486" s="67"/>
      <c r="K486" s="67"/>
      <c r="L486" s="67"/>
      <c r="M486" s="67"/>
      <c r="N486" s="67"/>
      <c r="O486" s="291"/>
    </row>
    <row r="487" spans="2:15" s="279" customFormat="1" ht="12.75">
      <c r="B487" s="252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291"/>
    </row>
    <row r="488" spans="2:15" s="279" customFormat="1" ht="18">
      <c r="B488" s="256" t="s">
        <v>1100</v>
      </c>
      <c r="C488" s="259" t="s">
        <v>1717</v>
      </c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291"/>
    </row>
    <row r="489" spans="2:15" s="279" customFormat="1" ht="12.75">
      <c r="B489" s="252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291"/>
    </row>
    <row r="490" spans="2:15" s="279" customFormat="1" ht="15.75">
      <c r="B490" s="252"/>
      <c r="C490" s="29" t="s">
        <v>1718</v>
      </c>
      <c r="D490" s="28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291"/>
    </row>
    <row r="491" spans="2:15" s="279" customFormat="1" ht="15">
      <c r="B491" s="252"/>
      <c r="C491" s="28" t="s">
        <v>1719</v>
      </c>
      <c r="D491" s="28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291"/>
    </row>
    <row r="492" spans="2:15" s="279" customFormat="1" ht="15">
      <c r="B492" s="252"/>
      <c r="C492" s="28"/>
      <c r="D492" s="28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291"/>
    </row>
    <row r="493" spans="2:15" s="279" customFormat="1" ht="15">
      <c r="B493" s="252"/>
      <c r="C493" s="29" t="s">
        <v>1095</v>
      </c>
      <c r="D493" s="29" t="s">
        <v>1720</v>
      </c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291"/>
    </row>
    <row r="494" spans="2:15" s="279" customFormat="1" ht="15">
      <c r="B494" s="252"/>
      <c r="C494" s="28"/>
      <c r="D494" s="28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291"/>
    </row>
    <row r="495" spans="2:15" s="279" customFormat="1" ht="12.75">
      <c r="B495" s="252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291"/>
    </row>
    <row r="496" spans="2:15" s="279" customFormat="1" ht="18">
      <c r="B496" s="256" t="s">
        <v>1105</v>
      </c>
      <c r="C496" s="259" t="s">
        <v>1721</v>
      </c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291"/>
    </row>
    <row r="497" spans="2:15" s="279" customFormat="1" ht="12.7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291"/>
    </row>
    <row r="498" spans="2:15" s="279" customFormat="1" ht="15">
      <c r="B498" s="67"/>
      <c r="C498" s="29" t="s">
        <v>1722</v>
      </c>
      <c r="D498" s="28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291"/>
    </row>
    <row r="499" spans="2:15" s="279" customFormat="1" ht="12.7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291"/>
    </row>
    <row r="500" spans="2:15" s="279" customFormat="1" ht="12.7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291"/>
    </row>
    <row r="501" spans="2:15" s="279" customFormat="1" ht="20.25">
      <c r="B501" s="253">
        <v>7</v>
      </c>
      <c r="C501" s="251" t="s">
        <v>1723</v>
      </c>
      <c r="D501" s="251"/>
      <c r="E501" s="251"/>
      <c r="F501" s="251"/>
      <c r="G501" s="251"/>
      <c r="H501" s="67"/>
      <c r="I501" s="67"/>
      <c r="J501" s="67"/>
      <c r="K501" s="67"/>
      <c r="L501" s="67"/>
      <c r="M501" s="67"/>
      <c r="N501" s="67"/>
      <c r="O501" s="291"/>
    </row>
    <row r="502" spans="2:15" s="279" customFormat="1" ht="12.75">
      <c r="B502" s="252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291"/>
    </row>
    <row r="503" spans="2:15" s="279" customFormat="1" ht="18">
      <c r="B503" s="256" t="s">
        <v>1100</v>
      </c>
      <c r="C503" s="292" t="s">
        <v>1724</v>
      </c>
      <c r="D503" s="293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291"/>
    </row>
    <row r="504" spans="2:15" s="279" customFormat="1" ht="12.75">
      <c r="B504" s="252"/>
      <c r="C504" s="293"/>
      <c r="D504" s="293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291"/>
    </row>
    <row r="505" spans="2:15" s="279" customFormat="1" ht="15.75">
      <c r="B505" s="252"/>
      <c r="C505" s="29" t="s">
        <v>1725</v>
      </c>
      <c r="D505" s="293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291"/>
    </row>
    <row r="506" spans="2:15" s="279" customFormat="1" ht="15">
      <c r="B506" s="252"/>
      <c r="C506" s="28" t="s">
        <v>1874</v>
      </c>
      <c r="D506" s="293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291"/>
    </row>
    <row r="507" spans="2:15" s="279" customFormat="1" ht="12.75">
      <c r="B507" s="252"/>
      <c r="C507" s="293"/>
      <c r="D507" s="293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291"/>
    </row>
    <row r="508" spans="2:15" s="279" customFormat="1" ht="18">
      <c r="B508" s="256" t="s">
        <v>1105</v>
      </c>
      <c r="C508" s="292" t="s">
        <v>1875</v>
      </c>
      <c r="D508" s="293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291"/>
    </row>
    <row r="509" spans="2:15" s="279" customFormat="1" ht="18">
      <c r="B509" s="258"/>
      <c r="C509" s="292" t="s">
        <v>1876</v>
      </c>
      <c r="D509" s="293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291"/>
    </row>
    <row r="510" spans="2:15" s="279" customFormat="1" ht="12.75">
      <c r="B510" s="67"/>
      <c r="C510" s="293"/>
      <c r="D510" s="293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291"/>
    </row>
    <row r="511" spans="2:15" s="279" customFormat="1" ht="15.75">
      <c r="B511" s="67"/>
      <c r="C511" s="29" t="s">
        <v>1877</v>
      </c>
      <c r="D511" s="293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291"/>
    </row>
    <row r="512" spans="2:15" s="279" customFormat="1" ht="12.7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291"/>
    </row>
    <row r="513" s="279" customFormat="1" ht="12.75">
      <c r="O513" s="280"/>
    </row>
    <row r="514" spans="2:15" s="279" customFormat="1" ht="20.25">
      <c r="B514" s="253">
        <v>8</v>
      </c>
      <c r="C514" s="251" t="s">
        <v>841</v>
      </c>
      <c r="D514" s="251"/>
      <c r="E514" s="67"/>
      <c r="F514" s="67"/>
      <c r="G514" s="67"/>
      <c r="O514" s="280"/>
    </row>
    <row r="515" spans="2:15" s="279" customFormat="1" ht="12.75">
      <c r="B515" s="67"/>
      <c r="C515" s="67"/>
      <c r="D515" s="67"/>
      <c r="E515" s="67"/>
      <c r="F515" s="67"/>
      <c r="G515" s="67"/>
      <c r="O515" s="280"/>
    </row>
    <row r="516" spans="2:15" s="279" customFormat="1" ht="18">
      <c r="B516" s="258"/>
      <c r="C516" s="254" t="s">
        <v>1878</v>
      </c>
      <c r="D516" s="67"/>
      <c r="E516" s="67"/>
      <c r="F516" s="67"/>
      <c r="G516" s="67"/>
      <c r="O516" s="280"/>
    </row>
    <row r="517" spans="2:15" s="279" customFormat="1" ht="12.75">
      <c r="B517" s="294"/>
      <c r="C517" s="67"/>
      <c r="D517" s="67"/>
      <c r="E517" s="67"/>
      <c r="F517" s="67"/>
      <c r="G517" s="67"/>
      <c r="O517" s="280"/>
    </row>
    <row r="518" spans="2:15" s="279" customFormat="1" ht="15">
      <c r="B518" s="294"/>
      <c r="C518" s="29" t="s">
        <v>1879</v>
      </c>
      <c r="D518" s="28"/>
      <c r="E518" s="28"/>
      <c r="F518" s="67"/>
      <c r="G518" s="67"/>
      <c r="O518" s="280"/>
    </row>
    <row r="519" spans="2:15" s="279" customFormat="1" ht="15">
      <c r="B519" s="294"/>
      <c r="C519" s="29" t="s">
        <v>1880</v>
      </c>
      <c r="D519" s="28"/>
      <c r="E519" s="28"/>
      <c r="F519" s="67"/>
      <c r="G519" s="67"/>
      <c r="O519" s="280"/>
    </row>
    <row r="520" spans="2:15" s="279" customFormat="1" ht="15">
      <c r="B520" s="294"/>
      <c r="C520" s="28"/>
      <c r="D520" s="28"/>
      <c r="E520" s="28"/>
      <c r="F520" s="67"/>
      <c r="G520" s="67"/>
      <c r="O520" s="280"/>
    </row>
    <row r="521" spans="2:15" s="279" customFormat="1" ht="15">
      <c r="B521" s="294"/>
      <c r="C521" s="29" t="s">
        <v>1881</v>
      </c>
      <c r="D521" s="28"/>
      <c r="E521" s="28"/>
      <c r="F521" s="67"/>
      <c r="G521" s="67"/>
      <c r="O521" s="280"/>
    </row>
    <row r="522" spans="2:15" s="279" customFormat="1" ht="15">
      <c r="B522" s="294"/>
      <c r="C522" s="29" t="s">
        <v>1882</v>
      </c>
      <c r="D522" s="28"/>
      <c r="E522" s="28"/>
      <c r="F522" s="67"/>
      <c r="G522" s="67"/>
      <c r="O522" s="280"/>
    </row>
    <row r="523" spans="2:15" s="279" customFormat="1" ht="15">
      <c r="B523" s="294"/>
      <c r="C523" s="28"/>
      <c r="D523" s="28"/>
      <c r="E523" s="28"/>
      <c r="F523" s="67"/>
      <c r="G523" s="67"/>
      <c r="O523" s="280"/>
    </row>
    <row r="524" spans="2:15" s="279" customFormat="1" ht="15">
      <c r="B524" s="294"/>
      <c r="C524" s="29" t="s">
        <v>1883</v>
      </c>
      <c r="D524" s="28"/>
      <c r="E524" s="28"/>
      <c r="F524" s="67"/>
      <c r="G524" s="67"/>
      <c r="O524" s="280"/>
    </row>
    <row r="525" spans="2:15" s="279" customFormat="1" ht="15">
      <c r="B525" s="294"/>
      <c r="C525" s="28"/>
      <c r="D525" s="28"/>
      <c r="E525" s="28"/>
      <c r="F525" s="67"/>
      <c r="G525" s="67"/>
      <c r="O525" s="280"/>
    </row>
    <row r="526" spans="2:15" s="279" customFormat="1" ht="15">
      <c r="B526" s="294"/>
      <c r="C526" s="29" t="s">
        <v>1884</v>
      </c>
      <c r="D526" s="28"/>
      <c r="E526" s="28"/>
      <c r="F526" s="67"/>
      <c r="G526" s="67"/>
      <c r="O526" s="280"/>
    </row>
    <row r="527" spans="2:15" s="279" customFormat="1" ht="12.75">
      <c r="B527" s="294"/>
      <c r="C527" s="67"/>
      <c r="D527" s="67"/>
      <c r="E527" s="67"/>
      <c r="F527" s="67"/>
      <c r="G527" s="67"/>
      <c r="O527" s="280"/>
    </row>
    <row r="528" spans="2:15" s="279" customFormat="1" ht="12.75">
      <c r="B528" s="295"/>
      <c r="O528" s="280"/>
    </row>
    <row r="529" spans="2:15" s="279" customFormat="1" ht="23.25">
      <c r="B529" s="250">
        <v>9</v>
      </c>
      <c r="C529" s="249" t="s">
        <v>863</v>
      </c>
      <c r="D529" s="249"/>
      <c r="E529" s="249"/>
      <c r="F529" s="249"/>
      <c r="G529" s="67"/>
      <c r="H529" s="67"/>
      <c r="I529" s="67"/>
      <c r="J529" s="67"/>
      <c r="K529" s="67"/>
      <c r="L529" s="67"/>
      <c r="M529" s="67"/>
      <c r="N529" s="67"/>
      <c r="O529" s="291"/>
    </row>
    <row r="530" spans="2:15" s="279" customFormat="1" ht="12.7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291"/>
    </row>
    <row r="531" spans="2:15" s="279" customFormat="1" ht="18">
      <c r="B531" s="67"/>
      <c r="C531" s="292" t="s">
        <v>1885</v>
      </c>
      <c r="D531" s="293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291"/>
    </row>
    <row r="532" spans="2:15" s="279" customFormat="1" ht="12.75">
      <c r="B532" s="67"/>
      <c r="C532" s="293"/>
      <c r="D532" s="293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291"/>
    </row>
    <row r="533" spans="2:15" s="279" customFormat="1" ht="15.75">
      <c r="B533" s="67"/>
      <c r="C533" s="29" t="s">
        <v>1886</v>
      </c>
      <c r="D533" s="28"/>
      <c r="E533" s="25"/>
      <c r="F533" s="25"/>
      <c r="G533" s="25"/>
      <c r="H533" s="67"/>
      <c r="I533" s="67"/>
      <c r="J533" s="67"/>
      <c r="K533" s="67"/>
      <c r="L533" s="67"/>
      <c r="M533" s="67"/>
      <c r="N533" s="67"/>
      <c r="O533" s="291"/>
    </row>
    <row r="534" spans="2:15" s="279" customFormat="1" ht="15">
      <c r="B534" s="67"/>
      <c r="C534" s="29" t="s">
        <v>1719</v>
      </c>
      <c r="D534" s="28"/>
      <c r="E534" s="25"/>
      <c r="F534" s="25"/>
      <c r="G534" s="25"/>
      <c r="H534" s="67"/>
      <c r="I534" s="67"/>
      <c r="J534" s="67"/>
      <c r="K534" s="67"/>
      <c r="L534" s="67"/>
      <c r="M534" s="67"/>
      <c r="N534" s="67"/>
      <c r="O534" s="291"/>
    </row>
    <row r="535" spans="2:15" s="279" customFormat="1" ht="15">
      <c r="B535" s="67"/>
      <c r="C535" s="28"/>
      <c r="D535" s="28"/>
      <c r="E535" s="25"/>
      <c r="F535" s="25"/>
      <c r="G535" s="25"/>
      <c r="H535" s="67"/>
      <c r="I535" s="67"/>
      <c r="J535" s="67"/>
      <c r="K535" s="67"/>
      <c r="L535" s="67"/>
      <c r="M535" s="67"/>
      <c r="N535" s="67"/>
      <c r="O535" s="291"/>
    </row>
    <row r="536" spans="2:15" s="279" customFormat="1" ht="15">
      <c r="B536" s="67"/>
      <c r="C536" s="29" t="s">
        <v>1887</v>
      </c>
      <c r="D536" s="28"/>
      <c r="E536" s="25"/>
      <c r="F536" s="25"/>
      <c r="G536" s="25"/>
      <c r="H536" s="67"/>
      <c r="I536" s="67"/>
      <c r="J536" s="67"/>
      <c r="K536" s="67"/>
      <c r="L536" s="67"/>
      <c r="M536" s="67"/>
      <c r="N536" s="67"/>
      <c r="O536" s="291"/>
    </row>
    <row r="537" spans="2:15" s="279" customFormat="1" ht="15">
      <c r="B537" s="287"/>
      <c r="C537" s="28"/>
      <c r="D537" s="28"/>
      <c r="E537" s="25"/>
      <c r="F537" s="25"/>
      <c r="G537" s="25"/>
      <c r="H537" s="67"/>
      <c r="I537" s="67"/>
      <c r="J537" s="67"/>
      <c r="K537" s="67"/>
      <c r="L537" s="67"/>
      <c r="M537" s="67"/>
      <c r="N537" s="67"/>
      <c r="O537" s="291"/>
    </row>
    <row r="538" spans="2:15" s="279" customFormat="1" ht="15">
      <c r="B538" s="67"/>
      <c r="C538" s="29" t="s">
        <v>1132</v>
      </c>
      <c r="D538" s="28"/>
      <c r="E538" s="25"/>
      <c r="F538" s="25"/>
      <c r="G538" s="25"/>
      <c r="H538" s="67"/>
      <c r="I538" s="67"/>
      <c r="J538" s="67"/>
      <c r="K538" s="67"/>
      <c r="L538" s="67"/>
      <c r="M538" s="67"/>
      <c r="N538" s="67"/>
      <c r="O538" s="291"/>
    </row>
    <row r="539" spans="2:15" s="279" customFormat="1" ht="15">
      <c r="B539" s="67"/>
      <c r="C539" s="29" t="s">
        <v>1707</v>
      </c>
      <c r="D539" s="28"/>
      <c r="E539" s="25"/>
      <c r="F539" s="25"/>
      <c r="G539" s="25"/>
      <c r="H539" s="67"/>
      <c r="I539" s="67"/>
      <c r="J539" s="67"/>
      <c r="K539" s="67"/>
      <c r="L539" s="67"/>
      <c r="M539" s="67"/>
      <c r="N539" s="67"/>
      <c r="O539" s="291"/>
    </row>
    <row r="540" spans="2:15" s="279" customFormat="1" ht="15">
      <c r="B540" s="67"/>
      <c r="C540" s="30" t="s">
        <v>1134</v>
      </c>
      <c r="D540" s="28"/>
      <c r="E540" s="25"/>
      <c r="F540" s="25"/>
      <c r="G540" s="25"/>
      <c r="H540" s="67"/>
      <c r="I540" s="67"/>
      <c r="J540" s="67"/>
      <c r="K540" s="67"/>
      <c r="L540" s="67"/>
      <c r="M540" s="67"/>
      <c r="N540" s="67"/>
      <c r="O540" s="291"/>
    </row>
    <row r="541" spans="2:15" s="279" customFormat="1" ht="15">
      <c r="B541" s="67"/>
      <c r="C541" s="30" t="s">
        <v>1888</v>
      </c>
      <c r="D541" s="28"/>
      <c r="E541" s="25"/>
      <c r="F541" s="25"/>
      <c r="G541" s="25"/>
      <c r="H541" s="67"/>
      <c r="I541" s="67"/>
      <c r="J541" s="67"/>
      <c r="K541" s="67"/>
      <c r="L541" s="67"/>
      <c r="M541" s="67"/>
      <c r="N541" s="67"/>
      <c r="O541" s="291"/>
    </row>
    <row r="542" spans="2:15" s="279" customFormat="1" ht="15">
      <c r="B542" s="67"/>
      <c r="C542" s="29" t="s">
        <v>1135</v>
      </c>
      <c r="D542" s="28"/>
      <c r="E542" s="25"/>
      <c r="F542" s="25"/>
      <c r="G542" s="25"/>
      <c r="H542" s="67"/>
      <c r="I542" s="67"/>
      <c r="J542" s="67"/>
      <c r="K542" s="67"/>
      <c r="L542" s="67"/>
      <c r="M542" s="67"/>
      <c r="N542" s="67"/>
      <c r="O542" s="291"/>
    </row>
    <row r="543" spans="2:15" s="279" customFormat="1" ht="15">
      <c r="B543" s="67"/>
      <c r="C543" s="30" t="s">
        <v>1889</v>
      </c>
      <c r="D543" s="25"/>
      <c r="E543" s="25"/>
      <c r="F543" s="25"/>
      <c r="G543" s="25"/>
      <c r="H543" s="67"/>
      <c r="I543" s="67"/>
      <c r="J543" s="67"/>
      <c r="K543" s="67"/>
      <c r="L543" s="67"/>
      <c r="M543" s="67"/>
      <c r="N543" s="67"/>
      <c r="O543" s="291"/>
    </row>
    <row r="544" spans="2:15" ht="1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291"/>
    </row>
    <row r="545" spans="2:5" ht="20.25">
      <c r="B545" s="251">
        <v>10</v>
      </c>
      <c r="C545" s="251" t="s">
        <v>849</v>
      </c>
      <c r="D545" s="251"/>
      <c r="E545" s="251"/>
    </row>
    <row r="547" spans="2:10" ht="18">
      <c r="B547" s="256" t="s">
        <v>1100</v>
      </c>
      <c r="C547" s="254" t="s">
        <v>1890</v>
      </c>
      <c r="D547" s="254"/>
      <c r="E547" s="254"/>
      <c r="F547" s="254"/>
      <c r="G547" s="254"/>
      <c r="H547" s="254"/>
      <c r="I547" s="254"/>
      <c r="J547" s="254"/>
    </row>
    <row r="548" ht="15">
      <c r="B548" s="1"/>
    </row>
    <row r="549" spans="2:3" ht="15.75">
      <c r="B549" s="1"/>
      <c r="C549" s="25" t="s">
        <v>1891</v>
      </c>
    </row>
    <row r="550" spans="2:3" ht="15.75">
      <c r="B550" s="1"/>
      <c r="C550" s="296"/>
    </row>
    <row r="551" spans="2:3" ht="18">
      <c r="B551" s="256" t="s">
        <v>1105</v>
      </c>
      <c r="C551" s="254" t="s">
        <v>1892</v>
      </c>
    </row>
    <row r="552" spans="2:3" ht="18">
      <c r="B552" s="67"/>
      <c r="C552" s="254" t="s">
        <v>1893</v>
      </c>
    </row>
    <row r="554" ht="15.75">
      <c r="C554" s="25" t="s">
        <v>1894</v>
      </c>
    </row>
    <row r="555" ht="15.75">
      <c r="C555" s="25" t="s">
        <v>1895</v>
      </c>
    </row>
    <row r="557" spans="2:15" s="277" customFormat="1" ht="23.25">
      <c r="B557" s="249" t="s">
        <v>1896</v>
      </c>
      <c r="O557" s="278"/>
    </row>
    <row r="558" spans="2:15" s="279" customFormat="1" ht="16.5" customHeight="1">
      <c r="B558" s="297"/>
      <c r="C558" s="297"/>
      <c r="D558" s="297"/>
      <c r="E558" s="297"/>
      <c r="F558" s="297"/>
      <c r="O558" s="280"/>
    </row>
    <row r="559" spans="2:15" s="298" customFormat="1" ht="18">
      <c r="B559" s="256">
        <v>1</v>
      </c>
      <c r="C559" s="254" t="s">
        <v>1897</v>
      </c>
      <c r="D559" s="254"/>
      <c r="E559" s="288"/>
      <c r="O559" s="299"/>
    </row>
    <row r="560" spans="2:15" s="279" customFormat="1" ht="12.75">
      <c r="B560" s="252"/>
      <c r="C560" s="67"/>
      <c r="D560" s="67"/>
      <c r="O560" s="280"/>
    </row>
    <row r="561" spans="2:15" s="279" customFormat="1" ht="15">
      <c r="B561" s="252"/>
      <c r="C561" s="29" t="s">
        <v>1898</v>
      </c>
      <c r="D561" s="67"/>
      <c r="O561" s="280"/>
    </row>
    <row r="562" spans="2:15" s="279" customFormat="1" ht="15">
      <c r="B562" s="252"/>
      <c r="C562" s="29" t="s">
        <v>1899</v>
      </c>
      <c r="D562" s="67"/>
      <c r="O562" s="280"/>
    </row>
    <row r="563" spans="2:15" s="279" customFormat="1" ht="15">
      <c r="B563" s="290"/>
      <c r="C563" s="300"/>
      <c r="O563" s="280"/>
    </row>
    <row r="564" spans="2:15" s="279" customFormat="1" ht="15">
      <c r="B564" s="290"/>
      <c r="C564" s="301" t="s">
        <v>1900</v>
      </c>
      <c r="D564" s="302"/>
      <c r="E564" s="302"/>
      <c r="F564" s="291"/>
      <c r="G564" s="291"/>
      <c r="H564" s="291"/>
      <c r="I564" s="291"/>
      <c r="O564" s="280"/>
    </row>
    <row r="565" spans="2:15" s="279" customFormat="1" ht="15">
      <c r="B565" s="290"/>
      <c r="C565" s="303"/>
      <c r="D565" s="291"/>
      <c r="E565" s="291"/>
      <c r="F565" s="291"/>
      <c r="G565" s="291"/>
      <c r="H565" s="291"/>
      <c r="I565" s="291"/>
      <c r="O565" s="280"/>
    </row>
    <row r="566" spans="2:15" s="279" customFormat="1" ht="15">
      <c r="B566" s="290"/>
      <c r="C566" s="303" t="s">
        <v>1901</v>
      </c>
      <c r="D566" s="190" t="s">
        <v>1902</v>
      </c>
      <c r="E566" s="190"/>
      <c r="F566" s="190"/>
      <c r="G566" s="190"/>
      <c r="H566" s="291"/>
      <c r="I566" s="291"/>
      <c r="O566" s="280"/>
    </row>
    <row r="567" spans="2:15" s="279" customFormat="1" ht="15">
      <c r="B567" s="290"/>
      <c r="C567" s="303" t="s">
        <v>1903</v>
      </c>
      <c r="D567" s="304" t="s">
        <v>1904</v>
      </c>
      <c r="E567" s="190"/>
      <c r="F567" s="190"/>
      <c r="G567" s="190"/>
      <c r="H567" s="291"/>
      <c r="I567" s="291"/>
      <c r="O567" s="280"/>
    </row>
    <row r="568" spans="2:15" s="279" customFormat="1" ht="15">
      <c r="B568" s="290"/>
      <c r="C568" s="303" t="s">
        <v>1905</v>
      </c>
      <c r="D568" s="304" t="s">
        <v>1906</v>
      </c>
      <c r="E568" s="190"/>
      <c r="F568" s="190"/>
      <c r="G568" s="190"/>
      <c r="H568" s="291"/>
      <c r="I568" s="291"/>
      <c r="O568" s="280"/>
    </row>
    <row r="569" spans="2:15" s="279" customFormat="1" ht="15">
      <c r="B569" s="290"/>
      <c r="C569" s="303" t="s">
        <v>1907</v>
      </c>
      <c r="D569" s="304" t="s">
        <v>1908</v>
      </c>
      <c r="E569" s="190"/>
      <c r="F569" s="190"/>
      <c r="G569" s="190"/>
      <c r="H569" s="291"/>
      <c r="I569" s="291"/>
      <c r="O569" s="280"/>
    </row>
    <row r="570" spans="2:9" ht="15.75">
      <c r="B570" s="1"/>
      <c r="C570" s="303" t="s">
        <v>1909</v>
      </c>
      <c r="D570" s="190" t="s">
        <v>1910</v>
      </c>
      <c r="E570" s="190"/>
      <c r="F570" s="190"/>
      <c r="G570" s="190"/>
      <c r="H570" s="291"/>
      <c r="I570" s="291"/>
    </row>
    <row r="571" spans="2:9" ht="15.75">
      <c r="B571" s="1"/>
      <c r="C571" s="291"/>
      <c r="D571" s="190"/>
      <c r="E571" s="190"/>
      <c r="F571" s="190"/>
      <c r="G571" s="190"/>
      <c r="H571" s="291"/>
      <c r="I571" s="291"/>
    </row>
    <row r="572" spans="2:15" s="279" customFormat="1" ht="16.5" customHeight="1">
      <c r="B572" s="305">
        <v>2</v>
      </c>
      <c r="C572" s="306" t="s">
        <v>1911</v>
      </c>
      <c r="D572" s="306"/>
      <c r="E572" s="307"/>
      <c r="F572" s="307"/>
      <c r="O572" s="280"/>
    </row>
    <row r="573" spans="2:15" s="279" customFormat="1" ht="16.5" customHeight="1">
      <c r="B573" s="308"/>
      <c r="C573" s="307"/>
      <c r="D573" s="307"/>
      <c r="E573" s="307"/>
      <c r="F573" s="307"/>
      <c r="O573" s="280"/>
    </row>
    <row r="574" spans="2:15" s="279" customFormat="1" ht="16.5" customHeight="1">
      <c r="B574" s="252"/>
      <c r="C574" s="70" t="s">
        <v>1912</v>
      </c>
      <c r="D574" s="307"/>
      <c r="E574" s="307"/>
      <c r="F574" s="307"/>
      <c r="O574" s="280"/>
    </row>
    <row r="575" spans="2:15" s="279" customFormat="1" ht="16.5" customHeight="1">
      <c r="B575" s="252"/>
      <c r="C575" s="70" t="s">
        <v>1913</v>
      </c>
      <c r="D575" s="307"/>
      <c r="E575" s="307"/>
      <c r="F575" s="307"/>
      <c r="O575" s="280"/>
    </row>
    <row r="576" spans="2:15" s="279" customFormat="1" ht="16.5" customHeight="1">
      <c r="B576" s="252"/>
      <c r="C576" s="25" t="s">
        <v>1914</v>
      </c>
      <c r="D576" s="67"/>
      <c r="E576" s="307"/>
      <c r="F576" s="307"/>
      <c r="O576" s="280"/>
    </row>
    <row r="577" ht="15">
      <c r="B577" s="1"/>
    </row>
    <row r="578" spans="2:10" ht="15.75">
      <c r="B578" s="1"/>
      <c r="C578" s="301" t="s">
        <v>1915</v>
      </c>
      <c r="D578" s="302"/>
      <c r="E578" s="302"/>
      <c r="F578" s="291"/>
      <c r="G578" s="291"/>
      <c r="H578" s="291"/>
      <c r="I578" s="291"/>
      <c r="J578" s="291"/>
    </row>
    <row r="579" spans="2:10" ht="15.75">
      <c r="B579" s="1"/>
      <c r="C579" s="303"/>
      <c r="D579" s="291"/>
      <c r="E579" s="291"/>
      <c r="F579" s="291"/>
      <c r="G579" s="291"/>
      <c r="H579" s="291"/>
      <c r="I579" s="291"/>
      <c r="J579" s="291"/>
    </row>
    <row r="580" spans="2:10" ht="15.75">
      <c r="B580" s="1"/>
      <c r="C580" s="303" t="s">
        <v>1901</v>
      </c>
      <c r="D580" s="190" t="s">
        <v>1916</v>
      </c>
      <c r="E580" s="190"/>
      <c r="F580" s="190"/>
      <c r="G580" s="190"/>
      <c r="H580" s="291"/>
      <c r="I580" s="291"/>
      <c r="J580" s="291"/>
    </row>
    <row r="581" spans="2:10" ht="15.75">
      <c r="B581" s="1"/>
      <c r="C581" s="303" t="s">
        <v>1903</v>
      </c>
      <c r="D581" s="190" t="s">
        <v>1917</v>
      </c>
      <c r="E581" s="190"/>
      <c r="F581" s="190"/>
      <c r="G581" s="190"/>
      <c r="H581" s="291"/>
      <c r="I581" s="291"/>
      <c r="J581" s="291"/>
    </row>
    <row r="582" spans="2:10" ht="15.75">
      <c r="B582" s="1"/>
      <c r="C582" s="303" t="s">
        <v>1905</v>
      </c>
      <c r="D582" s="190" t="s">
        <v>1918</v>
      </c>
      <c r="E582" s="190"/>
      <c r="F582" s="190"/>
      <c r="G582" s="190"/>
      <c r="H582" s="291"/>
      <c r="I582" s="291"/>
      <c r="J582" s="291"/>
    </row>
    <row r="583" spans="2:10" ht="15.75">
      <c r="B583" s="1"/>
      <c r="C583" s="303" t="s">
        <v>1907</v>
      </c>
      <c r="D583" s="309" t="s">
        <v>1919</v>
      </c>
      <c r="E583" s="190"/>
      <c r="F583" s="190"/>
      <c r="G583" s="190"/>
      <c r="H583" s="291"/>
      <c r="I583" s="291"/>
      <c r="J583" s="291"/>
    </row>
    <row r="584" spans="2:10" ht="15.75">
      <c r="B584" s="1"/>
      <c r="C584" s="303" t="s">
        <v>1909</v>
      </c>
      <c r="D584" s="190" t="s">
        <v>1920</v>
      </c>
      <c r="E584" s="190"/>
      <c r="F584" s="190"/>
      <c r="G584" s="190"/>
      <c r="H584" s="291"/>
      <c r="I584" s="291"/>
      <c r="J584" s="291"/>
    </row>
    <row r="585" spans="2:10" ht="15.75">
      <c r="B585" s="1"/>
      <c r="C585" s="291"/>
      <c r="D585" s="190"/>
      <c r="E585" s="190"/>
      <c r="F585" s="190"/>
      <c r="G585" s="190"/>
      <c r="H585" s="291"/>
      <c r="I585" s="291"/>
      <c r="J585" s="291"/>
    </row>
    <row r="586" spans="2:5" ht="20.25">
      <c r="B586" s="253">
        <v>3</v>
      </c>
      <c r="C586" s="245" t="s">
        <v>1921</v>
      </c>
      <c r="D586" s="251"/>
      <c r="E586" s="251"/>
    </row>
    <row r="587" ht="15">
      <c r="B587" s="1"/>
    </row>
    <row r="589" ht="15.75">
      <c r="C589" s="310" t="s">
        <v>1922</v>
      </c>
    </row>
    <row r="590" ht="15.75">
      <c r="C590" s="25"/>
    </row>
    <row r="591" ht="15.75">
      <c r="C591" s="25" t="s">
        <v>1923</v>
      </c>
    </row>
    <row r="592" ht="15.75">
      <c r="C592" s="25" t="s">
        <v>1924</v>
      </c>
    </row>
  </sheetData>
  <sheetProtection password="EA7E" sheet="1"/>
  <protectedRanges>
    <protectedRange sqref="F3:I4" name="Range1_1_1"/>
  </protectedRanges>
  <mergeCells count="2">
    <mergeCell ref="B3:O3"/>
    <mergeCell ref="B4:O4"/>
  </mergeCells>
  <printOptions/>
  <pageMargins left="0.7" right="0.7" top="0.75" bottom="0.75" header="0.3" footer="0.3"/>
  <pageSetup horizontalDpi="600" verticalDpi="600" orientation="portrait" scale="66" r:id="rId2"/>
  <rowBreaks count="11" manualBreakCount="11">
    <brk id="65" min="1" max="14" man="1"/>
    <brk id="105" min="1" max="14" man="1"/>
    <brk id="154" min="1" max="14" man="1"/>
    <brk id="220" min="1" max="14" man="1"/>
    <brk id="260" min="1" max="14" man="1"/>
    <brk id="305" min="1" max="14" man="1"/>
    <brk id="353" min="1" max="14" man="1"/>
    <brk id="389" min="1" max="14" man="1"/>
    <brk id="455" min="1" max="14" man="1"/>
    <brk id="513" min="1" max="14" man="1"/>
    <brk id="556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</dc:creator>
  <cp:keywords/>
  <dc:description/>
  <cp:lastModifiedBy>UNIMAP</cp:lastModifiedBy>
  <cp:lastPrinted>2011-03-28T06:42:01Z</cp:lastPrinted>
  <dcterms:created xsi:type="dcterms:W3CDTF">2011-02-09T02:39:56Z</dcterms:created>
  <dcterms:modified xsi:type="dcterms:W3CDTF">2012-04-06T03:05:48Z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